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20" windowWidth="28515" windowHeight="12585" activeTab="0"/>
  </bookViews>
  <sheets>
    <sheet name="Tableaux de bord  Suivi de CA" sheetId="1" r:id="rId1"/>
    <sheet name="Suivi des charges" sheetId="2" r:id="rId2"/>
  </sheets>
  <definedNames/>
  <calcPr fullCalcOnLoad="1"/>
</workbook>
</file>

<file path=xl/comments1.xml><?xml version="1.0" encoding="utf-8"?>
<comments xmlns="http://schemas.openxmlformats.org/spreadsheetml/2006/main">
  <authors>
    <author>spaquet</author>
  </authors>
  <commentList>
    <comment ref="F7" authorId="0">
      <text>
        <r>
          <rPr>
            <b/>
            <sz val="9"/>
            <rFont val="Tahoma"/>
            <family val="2"/>
          </rPr>
          <t>Taux de marge = (Marge commerciale HT / Coût d'achat HT) x 100.
Si un produit est acheté 10euros HT et vendu 20euros HT, son taux de marge est de 100 %</t>
        </r>
        <r>
          <rPr>
            <sz val="9"/>
            <rFont val="Tahoma"/>
            <family val="2"/>
          </rPr>
          <t xml:space="preserve">
</t>
        </r>
      </text>
    </comment>
    <comment ref="E7" authorId="0">
      <text>
        <r>
          <rPr>
            <b/>
            <sz val="9"/>
            <rFont val="Tahoma"/>
            <family val="2"/>
          </rPr>
          <t>La marge commerciale est le rapport entre le prix d'achat des marchandises et leur prix de vente. Cette donnée permet d'avoir une vision de la rentabilité de l'entreprise par l'analyse du coût de revient des produits vendus.</t>
        </r>
        <r>
          <rPr>
            <sz val="9"/>
            <rFont val="Tahoma"/>
            <family val="2"/>
          </rPr>
          <t xml:space="preserve">
</t>
        </r>
      </text>
    </comment>
  </commentList>
</comments>
</file>

<file path=xl/comments2.xml><?xml version="1.0" encoding="utf-8"?>
<comments xmlns="http://schemas.openxmlformats.org/spreadsheetml/2006/main">
  <authors>
    <author>BI35</author>
    <author>spaquet</author>
  </authors>
  <commentList>
    <comment ref="B38" authorId="0">
      <text>
        <r>
          <rPr>
            <b/>
            <sz val="9"/>
            <rFont val="Tahoma"/>
            <family val="2"/>
          </rPr>
          <t>Le calcul de l'excédent brut d'exploitation - EBE - permet d'analyser la rentabilité économique de l'entreprise sans prendre en compte sa politique d'investissement (amortissement...), ni sa gestion financière et fiscale.</t>
        </r>
      </text>
    </comment>
    <comment ref="B40" authorId="1">
      <text>
        <r>
          <rPr>
            <b/>
            <sz val="9"/>
            <rFont val="Tahoma"/>
            <family val="2"/>
          </rPr>
          <t>Cf Prévisionnel</t>
        </r>
      </text>
    </comment>
  </commentList>
</comments>
</file>

<file path=xl/sharedStrings.xml><?xml version="1.0" encoding="utf-8"?>
<sst xmlns="http://schemas.openxmlformats.org/spreadsheetml/2006/main" count="119" uniqueCount="85">
  <si>
    <t>Mars</t>
  </si>
  <si>
    <t>Juillet</t>
  </si>
  <si>
    <t>Août</t>
  </si>
  <si>
    <t>Octobre</t>
  </si>
  <si>
    <t>Novembre</t>
  </si>
  <si>
    <t>Décembre</t>
  </si>
  <si>
    <t>Ventes HT</t>
  </si>
  <si>
    <t>Janvier</t>
  </si>
  <si>
    <t>Février</t>
  </si>
  <si>
    <t>Avril</t>
  </si>
  <si>
    <t>Mai</t>
  </si>
  <si>
    <t>Juin</t>
  </si>
  <si>
    <t>septembre</t>
  </si>
  <si>
    <t xml:space="preserve">janvier </t>
  </si>
  <si>
    <t xml:space="preserve">février </t>
  </si>
  <si>
    <t>mars</t>
  </si>
  <si>
    <t>avril</t>
  </si>
  <si>
    <t>mai</t>
  </si>
  <si>
    <t>juin</t>
  </si>
  <si>
    <t>juillet</t>
  </si>
  <si>
    <t>août</t>
  </si>
  <si>
    <t>octobre</t>
  </si>
  <si>
    <t>novembre</t>
  </si>
  <si>
    <t>décembre</t>
  </si>
  <si>
    <t>ANNEE 1</t>
  </si>
  <si>
    <t>Septembre</t>
  </si>
  <si>
    <t>RECETTES</t>
  </si>
  <si>
    <t>MARGE BRUTE</t>
  </si>
  <si>
    <t>DEPENSES</t>
  </si>
  <si>
    <t>Publicité</t>
  </si>
  <si>
    <t>Carburant</t>
  </si>
  <si>
    <t>Petit équipement</t>
  </si>
  <si>
    <t>E.B.E. [MB - (1+2+3)]</t>
  </si>
  <si>
    <r>
      <t>Total charges externes</t>
    </r>
    <r>
      <rPr>
        <b/>
        <sz val="10"/>
        <rFont val="Arial Unicode MS"/>
        <family val="2"/>
      </rPr>
      <t xml:space="preserve"> (1)</t>
    </r>
  </si>
  <si>
    <r>
      <t>Total sal + charges</t>
    </r>
    <r>
      <rPr>
        <b/>
        <sz val="10"/>
        <rFont val="Arial Unicode MS"/>
        <family val="2"/>
      </rPr>
      <t xml:space="preserve"> (2)</t>
    </r>
  </si>
  <si>
    <r>
      <t xml:space="preserve">Impôts et taxes </t>
    </r>
    <r>
      <rPr>
        <b/>
        <sz val="10"/>
        <rFont val="Arial Unicode MS"/>
        <family val="2"/>
      </rPr>
      <t>(3)</t>
    </r>
  </si>
  <si>
    <r>
      <t xml:space="preserve">Frais financiers </t>
    </r>
    <r>
      <rPr>
        <b/>
        <sz val="10"/>
        <rFont val="Arial Unicode MS"/>
        <family val="2"/>
      </rPr>
      <t>(4)</t>
    </r>
  </si>
  <si>
    <r>
      <t>Amortissements</t>
    </r>
    <r>
      <rPr>
        <b/>
        <sz val="10"/>
        <rFont val="Arial Unicode MS"/>
        <family val="2"/>
      </rPr>
      <t xml:space="preserve"> (5)</t>
    </r>
  </si>
  <si>
    <t>TOTAL Ventes HT</t>
  </si>
  <si>
    <t>TOTAL Achats HT</t>
  </si>
  <si>
    <t>TABLEAU DE BORD Suivi des charges</t>
  </si>
  <si>
    <t>Taux de marge (%)</t>
  </si>
  <si>
    <t>Forfait A</t>
  </si>
  <si>
    <t>Forfait B</t>
  </si>
  <si>
    <t>Forfait C</t>
  </si>
  <si>
    <t>Produits A</t>
  </si>
  <si>
    <t>Produits B</t>
  </si>
  <si>
    <t>Prix de Vente HT</t>
  </si>
  <si>
    <t>Nbre</t>
  </si>
  <si>
    <t>CA HT</t>
  </si>
  <si>
    <t>Produits C</t>
  </si>
  <si>
    <t>Marge</t>
  </si>
  <si>
    <t>Emballages</t>
  </si>
  <si>
    <t>Facture d'electricité</t>
  </si>
  <si>
    <t>Facture d'eau</t>
  </si>
  <si>
    <t>Fournitures administratives</t>
  </si>
  <si>
    <t>Facture de gaz</t>
  </si>
  <si>
    <t>Locations immobilières</t>
  </si>
  <si>
    <t>Location de matériel (TPE..)</t>
  </si>
  <si>
    <t>Charges locatives</t>
  </si>
  <si>
    <t>Frais d'entretiens Réparations</t>
  </si>
  <si>
    <t>Frais d'assurances</t>
  </si>
  <si>
    <t>Honoraires comptables</t>
  </si>
  <si>
    <t>Frais de téléphone</t>
  </si>
  <si>
    <t>Services bancaires</t>
  </si>
  <si>
    <t>Redevance SACEM</t>
  </si>
  <si>
    <t>Cotisations diverses</t>
  </si>
  <si>
    <t>Prévisionnel</t>
  </si>
  <si>
    <t>TOTAL</t>
  </si>
  <si>
    <t>Salaires brutes (Salariés)</t>
  </si>
  <si>
    <t>Charges sociales (Salariés)</t>
  </si>
  <si>
    <t>Rémunération nette de gérance</t>
  </si>
  <si>
    <t>Cotisations sociales TNS gérance</t>
  </si>
  <si>
    <t>RESULTAT D'EXPLOITATION (D) =
(1+2+3+4+5)</t>
  </si>
  <si>
    <t>Charges financières (mensualités prêts)</t>
  </si>
  <si>
    <t>Produits financiers (placements)</t>
  </si>
  <si>
    <t>RESULTAT COURANT AV IMP. =
(MB-D) + produits financiers - charges financières</t>
  </si>
  <si>
    <t>Total des ventes HT :</t>
  </si>
  <si>
    <t>Total des achats HT :</t>
  </si>
  <si>
    <t>Ventes / Prestations de services</t>
  </si>
  <si>
    <t>Fournitures consommables globales</t>
  </si>
  <si>
    <t>Services extérieurs globaux</t>
  </si>
  <si>
    <t>Prix d'achat ou Coût de Matières premières HT</t>
  </si>
  <si>
    <t>En vert, les cases à compléter. Une fois les Ventes complétées, le second onglet "suivi des charges" se complète automatiquement et à vous de compléter les charges liées à votre activité.</t>
  </si>
  <si>
    <t>TABLEAUX DE BORD Suivi du Chiffre d'Afffaires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</si>
</sst>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_-* #,##0.0\ _F_-;\-* #,##0.0\ _F_-;_-* &quot;-&quot;??\ _F_-;_-@_-"/>
    <numFmt numFmtId="166" formatCode="#,##0.00\ _€"/>
    <numFmt numFmtId="167" formatCode="_-* #,##0\ _F_-;\-* #,##0\ _F_-;_-* &quot;-&quot;??\ _F_-;_-@_-"/>
    <numFmt numFmtId="168" formatCode="0.0%"/>
    <numFmt numFmtId="169" formatCode="0.0"/>
    <numFmt numFmtId="170" formatCode="mmm"/>
    <numFmt numFmtId="171" formatCode="_(* #,##0.00_);_(* \(#,##0.00\);_(* &quot;-&quot;??_);_(@_)"/>
    <numFmt numFmtId="172" formatCode="#,##0_ ;\-#,##0\ "/>
  </numFmts>
  <fonts count="55">
    <font>
      <sz val="11"/>
      <color theme="1"/>
      <name val="Calibri"/>
      <family val="2"/>
    </font>
    <font>
      <sz val="11"/>
      <color indexed="8"/>
      <name val="Calibri"/>
      <family val="2"/>
    </font>
    <font>
      <sz val="10"/>
      <name val="Arial"/>
      <family val="2"/>
    </font>
    <font>
      <sz val="14"/>
      <name val="Arial Unicode MS"/>
      <family val="2"/>
    </font>
    <font>
      <b/>
      <sz val="12"/>
      <name val="Arial Unicode MS"/>
      <family val="2"/>
    </font>
    <font>
      <sz val="12"/>
      <name val="Arial Unicode MS"/>
      <family val="2"/>
    </font>
    <font>
      <sz val="10"/>
      <name val="Arial Unicode MS"/>
      <family val="2"/>
    </font>
    <font>
      <b/>
      <sz val="10"/>
      <name val="Arial Unicode MS"/>
      <family val="2"/>
    </font>
    <font>
      <i/>
      <sz val="10"/>
      <name val="Arial Unicode MS"/>
      <family val="2"/>
    </font>
    <font>
      <b/>
      <i/>
      <sz val="10"/>
      <name val="Arial Unicode MS"/>
      <family val="2"/>
    </font>
    <font>
      <b/>
      <sz val="9"/>
      <name val="Tahoma"/>
      <family val="2"/>
    </font>
    <font>
      <sz val="10"/>
      <color indexed="8"/>
      <name val="Calibri"/>
      <family val="2"/>
    </font>
    <font>
      <sz val="9.2"/>
      <color indexed="8"/>
      <name val="Calibri"/>
      <family val="2"/>
    </font>
    <font>
      <sz val="9"/>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Unicode MS"/>
      <family val="2"/>
    </font>
    <font>
      <i/>
      <sz val="10"/>
      <color indexed="10"/>
      <name val="Arial"/>
      <family val="2"/>
    </font>
    <font>
      <sz val="10"/>
      <color indexed="62"/>
      <name val="Arial Unicode MS"/>
      <family val="2"/>
    </font>
    <font>
      <b/>
      <sz val="18"/>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Unicode MS"/>
      <family val="2"/>
    </font>
    <font>
      <sz val="10"/>
      <color theme="1"/>
      <name val="Calibri"/>
      <family val="2"/>
    </font>
    <font>
      <i/>
      <sz val="10"/>
      <color rgb="FFFF0000"/>
      <name val="Arial"/>
      <family val="2"/>
    </font>
    <font>
      <sz val="10"/>
      <color theme="4"/>
      <name val="Arial Unicode MS"/>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6" tint="-0.2499700039625167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style="thin"/>
      <bottom style="thin"/>
    </border>
    <border>
      <left style="thin"/>
      <right>
        <color indexed="63"/>
      </right>
      <top>
        <color indexed="63"/>
      </top>
      <bottom style="thin"/>
    </border>
    <border>
      <left style="thin"/>
      <right style="thin"/>
      <top style="thin"/>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01">
    <xf numFmtId="0" fontId="0" fillId="0" borderId="0" xfId="0" applyFont="1" applyAlignment="1">
      <alignment/>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50" fillId="0" borderId="0" xfId="0" applyFont="1" applyAlignment="1">
      <alignment horizontal="left" vertical="center"/>
    </xf>
    <xf numFmtId="0" fontId="50" fillId="0" borderId="0" xfId="0" applyFont="1" applyAlignment="1">
      <alignment vertical="center"/>
    </xf>
    <xf numFmtId="0" fontId="7" fillId="0" borderId="10" xfId="0" applyFont="1" applyFill="1" applyBorder="1" applyAlignment="1">
      <alignment horizontal="left" vertical="center"/>
    </xf>
    <xf numFmtId="0" fontId="7" fillId="0" borderId="11" xfId="0" applyFont="1" applyBorder="1" applyAlignment="1">
      <alignment horizontal="center" vertical="center"/>
    </xf>
    <xf numFmtId="0" fontId="6" fillId="0" borderId="10" xfId="0" applyFont="1" applyBorder="1" applyAlignment="1">
      <alignment horizontal="left" vertical="center"/>
    </xf>
    <xf numFmtId="0" fontId="8" fillId="0" borderId="10"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33" borderId="10" xfId="0" applyFont="1" applyFill="1" applyBorder="1" applyAlignment="1">
      <alignment horizontal="left" vertical="center"/>
    </xf>
    <xf numFmtId="0" fontId="7" fillId="34" borderId="10" xfId="0" applyFont="1" applyFill="1" applyBorder="1" applyAlignment="1">
      <alignment horizontal="left" vertical="center" wrapText="1"/>
    </xf>
    <xf numFmtId="0" fontId="7" fillId="34" borderId="14" xfId="0" applyFont="1" applyFill="1" applyBorder="1" applyAlignment="1">
      <alignment horizontal="left" vertical="center" wrapText="1"/>
    </xf>
    <xf numFmtId="43" fontId="6" fillId="0" borderId="15" xfId="45" applyFont="1" applyBorder="1" applyAlignment="1">
      <alignment/>
    </xf>
    <xf numFmtId="43" fontId="9" fillId="0" borderId="15" xfId="45" applyFont="1" applyBorder="1" applyAlignment="1">
      <alignment/>
    </xf>
    <xf numFmtId="43" fontId="6" fillId="0" borderId="0" xfId="45" applyFont="1" applyAlignment="1">
      <alignment/>
    </xf>
    <xf numFmtId="43" fontId="7" fillId="0" borderId="0" xfId="45" applyFont="1" applyBorder="1" applyAlignment="1">
      <alignment/>
    </xf>
    <xf numFmtId="43" fontId="7" fillId="0" borderId="15" xfId="45" applyFont="1" applyBorder="1" applyAlignment="1">
      <alignment/>
    </xf>
    <xf numFmtId="43" fontId="9" fillId="0" borderId="16" xfId="45" applyFont="1" applyBorder="1" applyAlignment="1">
      <alignment/>
    </xf>
    <xf numFmtId="43" fontId="8" fillId="0" borderId="0" xfId="45" applyFont="1" applyBorder="1" applyAlignment="1">
      <alignment/>
    </xf>
    <xf numFmtId="43" fontId="6" fillId="0" borderId="16" xfId="45" applyFont="1" applyBorder="1" applyAlignment="1">
      <alignment/>
    </xf>
    <xf numFmtId="43" fontId="6" fillId="0" borderId="0" xfId="45" applyFont="1" applyBorder="1" applyAlignment="1">
      <alignment/>
    </xf>
    <xf numFmtId="43" fontId="6" fillId="0" borderId="16" xfId="45" applyFont="1" applyBorder="1" applyAlignment="1">
      <alignment horizontal="center"/>
    </xf>
    <xf numFmtId="43" fontId="8" fillId="0" borderId="0" xfId="45" applyFont="1" applyAlignment="1">
      <alignment/>
    </xf>
    <xf numFmtId="43" fontId="9" fillId="0" borderId="0" xfId="45" applyFont="1" applyBorder="1" applyAlignment="1">
      <alignment/>
    </xf>
    <xf numFmtId="43" fontId="9" fillId="0" borderId="17" xfId="45" applyFont="1" applyBorder="1" applyAlignment="1">
      <alignment/>
    </xf>
    <xf numFmtId="43" fontId="8" fillId="0" borderId="0" xfId="45" applyFont="1" applyBorder="1" applyAlignment="1">
      <alignment horizontal="center"/>
    </xf>
    <xf numFmtId="169" fontId="8" fillId="0" borderId="0" xfId="45" applyNumberFormat="1" applyFont="1" applyAlignment="1">
      <alignment/>
    </xf>
    <xf numFmtId="169" fontId="9" fillId="0" borderId="0" xfId="45" applyNumberFormat="1" applyFont="1" applyBorder="1" applyAlignment="1">
      <alignment/>
    </xf>
    <xf numFmtId="167" fontId="6" fillId="0" borderId="11" xfId="45" applyNumberFormat="1" applyFont="1" applyBorder="1" applyAlignment="1">
      <alignment/>
    </xf>
    <xf numFmtId="0" fontId="51" fillId="0" borderId="0" xfId="0" applyFont="1" applyAlignment="1">
      <alignment/>
    </xf>
    <xf numFmtId="167" fontId="6" fillId="0" borderId="0" xfId="45" applyNumberFormat="1" applyFont="1" applyAlignment="1">
      <alignment/>
    </xf>
    <xf numFmtId="167" fontId="8" fillId="0" borderId="0" xfId="45" applyNumberFormat="1" applyFont="1" applyAlignment="1">
      <alignment/>
    </xf>
    <xf numFmtId="43" fontId="6" fillId="0" borderId="11" xfId="0" applyNumberFormat="1" applyFont="1" applyBorder="1" applyAlignment="1">
      <alignment vertical="center"/>
    </xf>
    <xf numFmtId="0" fontId="6" fillId="16" borderId="11" xfId="0" applyFont="1" applyFill="1" applyBorder="1" applyAlignment="1">
      <alignment vertical="center"/>
    </xf>
    <xf numFmtId="43" fontId="7" fillId="0" borderId="11" xfId="45" applyFont="1" applyBorder="1" applyAlignment="1">
      <alignment/>
    </xf>
    <xf numFmtId="43" fontId="8" fillId="0" borderId="11" xfId="45" applyFont="1" applyFill="1" applyBorder="1" applyAlignment="1">
      <alignment horizontal="center"/>
    </xf>
    <xf numFmtId="2" fontId="7" fillId="34" borderId="11" xfId="0" applyNumberFormat="1" applyFont="1" applyFill="1" applyBorder="1" applyAlignment="1">
      <alignment vertical="center"/>
    </xf>
    <xf numFmtId="166" fontId="2" fillId="10" borderId="18" xfId="0" applyNumberFormat="1" applyFont="1" applyFill="1" applyBorder="1" applyAlignment="1">
      <alignment horizontal="right"/>
    </xf>
    <xf numFmtId="166" fontId="2" fillId="10" borderId="11" xfId="0" applyNumberFormat="1" applyFont="1" applyFill="1" applyBorder="1" applyAlignment="1">
      <alignment horizontal="right"/>
    </xf>
    <xf numFmtId="166" fontId="6" fillId="10" borderId="11" xfId="45" applyNumberFormat="1" applyFont="1" applyFill="1" applyBorder="1" applyAlignment="1">
      <alignment horizontal="right"/>
    </xf>
    <xf numFmtId="43" fontId="6" fillId="0" borderId="0" xfId="45" applyFont="1" applyBorder="1" applyAlignment="1">
      <alignment horizontal="center"/>
    </xf>
    <xf numFmtId="0" fontId="2" fillId="10" borderId="11" xfId="0" applyFont="1" applyFill="1" applyBorder="1" applyAlignment="1">
      <alignment/>
    </xf>
    <xf numFmtId="167" fontId="8" fillId="0" borderId="0" xfId="45" applyNumberFormat="1" applyFont="1" applyBorder="1" applyAlignment="1">
      <alignment/>
    </xf>
    <xf numFmtId="43" fontId="9" fillId="0" borderId="11" xfId="45" applyFont="1" applyBorder="1" applyAlignment="1">
      <alignment/>
    </xf>
    <xf numFmtId="1" fontId="8" fillId="0" borderId="18" xfId="45" applyNumberFormat="1" applyFont="1" applyBorder="1" applyAlignment="1">
      <alignment/>
    </xf>
    <xf numFmtId="167" fontId="8" fillId="4" borderId="19" xfId="45" applyNumberFormat="1" applyFont="1" applyFill="1" applyBorder="1" applyAlignment="1">
      <alignment/>
    </xf>
    <xf numFmtId="167" fontId="8" fillId="0" borderId="20" xfId="45" applyNumberFormat="1" applyFont="1" applyFill="1" applyBorder="1" applyAlignment="1">
      <alignment/>
    </xf>
    <xf numFmtId="43" fontId="7" fillId="0" borderId="0" xfId="45" applyFont="1" applyBorder="1" applyAlignment="1">
      <alignment horizontal="right"/>
    </xf>
    <xf numFmtId="43" fontId="8" fillId="0" borderId="19" xfId="45" applyFont="1" applyFill="1" applyBorder="1" applyAlignment="1">
      <alignment horizontal="center"/>
    </xf>
    <xf numFmtId="167" fontId="8" fillId="4" borderId="21" xfId="45" applyNumberFormat="1" applyFont="1" applyFill="1" applyBorder="1" applyAlignment="1">
      <alignment/>
    </xf>
    <xf numFmtId="167" fontId="8" fillId="0" borderId="22" xfId="45" applyNumberFormat="1" applyFont="1" applyFill="1" applyBorder="1" applyAlignment="1">
      <alignment/>
    </xf>
    <xf numFmtId="43" fontId="6" fillId="33" borderId="11" xfId="45" applyFont="1" applyFill="1" applyBorder="1" applyAlignment="1">
      <alignment horizontal="center" wrapText="1"/>
    </xf>
    <xf numFmtId="0" fontId="52" fillId="0" borderId="0" xfId="0" applyFont="1" applyFill="1" applyBorder="1" applyAlignment="1">
      <alignment/>
    </xf>
    <xf numFmtId="0" fontId="7" fillId="0" borderId="10" xfId="0" applyFont="1" applyBorder="1" applyAlignment="1">
      <alignment horizontal="left" vertical="center"/>
    </xf>
    <xf numFmtId="0" fontId="6" fillId="0" borderId="11" xfId="0" applyFont="1" applyFill="1" applyBorder="1" applyAlignment="1">
      <alignment vertical="center"/>
    </xf>
    <xf numFmtId="43" fontId="6" fillId="0" borderId="23" xfId="0" applyNumberFormat="1" applyFont="1" applyBorder="1" applyAlignment="1">
      <alignment vertical="center"/>
    </xf>
    <xf numFmtId="0" fontId="7" fillId="34" borderId="11" xfId="0" applyFont="1" applyFill="1" applyBorder="1" applyAlignment="1">
      <alignment horizontal="left" vertical="center" wrapText="1"/>
    </xf>
    <xf numFmtId="0" fontId="7" fillId="8" borderId="24" xfId="0" applyFont="1" applyFill="1" applyBorder="1" applyAlignment="1">
      <alignment vertical="center"/>
    </xf>
    <xf numFmtId="0" fontId="7" fillId="8" borderId="17" xfId="0" applyFont="1" applyFill="1" applyBorder="1" applyAlignment="1">
      <alignment vertical="center"/>
    </xf>
    <xf numFmtId="0" fontId="6" fillId="35" borderId="11" xfId="0" applyFont="1" applyFill="1" applyBorder="1" applyAlignment="1">
      <alignment vertical="center"/>
    </xf>
    <xf numFmtId="0" fontId="7" fillId="34" borderId="11" xfId="0" applyFont="1" applyFill="1" applyBorder="1" applyAlignment="1">
      <alignment horizontal="left" vertical="center"/>
    </xf>
    <xf numFmtId="0" fontId="7" fillId="34" borderId="19" xfId="0" applyFont="1" applyFill="1" applyBorder="1" applyAlignment="1">
      <alignment horizontal="center" vertical="center"/>
    </xf>
    <xf numFmtId="43" fontId="6" fillId="33" borderId="19" xfId="0" applyNumberFormat="1" applyFont="1" applyFill="1" applyBorder="1" applyAlignment="1">
      <alignment vertical="center"/>
    </xf>
    <xf numFmtId="0" fontId="6" fillId="34" borderId="19" xfId="0" applyFont="1" applyFill="1" applyBorder="1" applyAlignment="1">
      <alignment vertical="center"/>
    </xf>
    <xf numFmtId="0" fontId="6" fillId="33" borderId="19" xfId="0" applyFont="1" applyFill="1" applyBorder="1" applyAlignment="1">
      <alignment vertical="center"/>
    </xf>
    <xf numFmtId="0" fontId="7" fillId="34" borderId="11" xfId="0" applyFont="1" applyFill="1" applyBorder="1" applyAlignment="1">
      <alignment horizontal="center" vertical="center"/>
    </xf>
    <xf numFmtId="0" fontId="7" fillId="8" borderId="11" xfId="0" applyFont="1" applyFill="1" applyBorder="1" applyAlignment="1">
      <alignment vertical="center"/>
    </xf>
    <xf numFmtId="43" fontId="7" fillId="33" borderId="11" xfId="45" applyFont="1" applyFill="1" applyBorder="1" applyAlignment="1">
      <alignment horizontal="center"/>
    </xf>
    <xf numFmtId="43" fontId="7" fillId="33" borderId="11" xfId="45" applyFont="1" applyFill="1" applyBorder="1" applyAlignment="1">
      <alignment horizontal="left" wrapText="1"/>
    </xf>
    <xf numFmtId="41" fontId="6" fillId="10" borderId="11" xfId="45" applyNumberFormat="1" applyFont="1" applyFill="1" applyBorder="1" applyAlignment="1">
      <alignment/>
    </xf>
    <xf numFmtId="172" fontId="7" fillId="0" borderId="19" xfId="45" applyNumberFormat="1" applyFont="1" applyFill="1" applyBorder="1" applyAlignment="1">
      <alignment/>
    </xf>
    <xf numFmtId="172" fontId="7" fillId="0" borderId="17" xfId="45" applyNumberFormat="1" applyFont="1" applyFill="1" applyBorder="1" applyAlignment="1">
      <alignment/>
    </xf>
    <xf numFmtId="172" fontId="7" fillId="0" borderId="20" xfId="45" applyNumberFormat="1" applyFont="1" applyFill="1" applyBorder="1" applyAlignment="1">
      <alignment/>
    </xf>
    <xf numFmtId="1" fontId="7" fillId="33" borderId="11" xfId="0" applyNumberFormat="1" applyFont="1" applyFill="1" applyBorder="1" applyAlignment="1">
      <alignment vertical="center"/>
    </xf>
    <xf numFmtId="1" fontId="7" fillId="34" borderId="19" xfId="0" applyNumberFormat="1" applyFont="1" applyFill="1" applyBorder="1" applyAlignment="1">
      <alignment vertical="center"/>
    </xf>
    <xf numFmtId="1" fontId="7" fillId="35" borderId="11" xfId="0" applyNumberFormat="1" applyFont="1" applyFill="1" applyBorder="1" applyAlignment="1">
      <alignment vertical="center"/>
    </xf>
    <xf numFmtId="1" fontId="6" fillId="16" borderId="11" xfId="0" applyNumberFormat="1" applyFont="1" applyFill="1" applyBorder="1" applyAlignment="1">
      <alignment vertical="center"/>
    </xf>
    <xf numFmtId="1" fontId="6" fillId="33" borderId="19" xfId="0" applyNumberFormat="1" applyFont="1" applyFill="1" applyBorder="1" applyAlignment="1">
      <alignment vertical="center"/>
    </xf>
    <xf numFmtId="1" fontId="6" fillId="33" borderId="11" xfId="0" applyNumberFormat="1" applyFont="1" applyFill="1" applyBorder="1" applyAlignment="1">
      <alignment vertical="center"/>
    </xf>
    <xf numFmtId="1" fontId="53" fillId="16" borderId="11" xfId="0" applyNumberFormat="1" applyFont="1" applyFill="1" applyBorder="1" applyAlignment="1">
      <alignment vertical="center"/>
    </xf>
    <xf numFmtId="1" fontId="53" fillId="33" borderId="19" xfId="0" applyNumberFormat="1" applyFont="1" applyFill="1" applyBorder="1" applyAlignment="1">
      <alignment vertical="center"/>
    </xf>
    <xf numFmtId="1" fontId="53" fillId="33" borderId="11" xfId="0" applyNumberFormat="1" applyFont="1" applyFill="1" applyBorder="1" applyAlignment="1">
      <alignment vertical="center"/>
    </xf>
    <xf numFmtId="1" fontId="6" fillId="16" borderId="23" xfId="0" applyNumberFormat="1" applyFont="1" applyFill="1" applyBorder="1" applyAlignment="1">
      <alignment vertical="center"/>
    </xf>
    <xf numFmtId="1" fontId="6" fillId="33" borderId="21" xfId="0" applyNumberFormat="1" applyFont="1" applyFill="1" applyBorder="1" applyAlignment="1">
      <alignment vertical="center"/>
    </xf>
    <xf numFmtId="1" fontId="7" fillId="34" borderId="11" xfId="0" applyNumberFormat="1" applyFont="1" applyFill="1" applyBorder="1" applyAlignment="1">
      <alignment vertical="center"/>
    </xf>
    <xf numFmtId="1" fontId="6" fillId="16" borderId="18" xfId="0" applyNumberFormat="1" applyFont="1" applyFill="1" applyBorder="1" applyAlignment="1">
      <alignment vertical="center"/>
    </xf>
    <xf numFmtId="1" fontId="6" fillId="33" borderId="25" xfId="0" applyNumberFormat="1" applyFont="1" applyFill="1" applyBorder="1" applyAlignment="1">
      <alignment vertical="center"/>
    </xf>
    <xf numFmtId="1" fontId="7" fillId="34" borderId="26" xfId="0" applyNumberFormat="1" applyFont="1" applyFill="1" applyBorder="1" applyAlignment="1">
      <alignment vertical="center"/>
    </xf>
    <xf numFmtId="1" fontId="7" fillId="34" borderId="27" xfId="0" applyNumberFormat="1" applyFont="1" applyFill="1" applyBorder="1" applyAlignment="1">
      <alignment vertical="center"/>
    </xf>
    <xf numFmtId="43" fontId="7" fillId="33" borderId="11" xfId="45" applyFont="1" applyFill="1" applyBorder="1" applyAlignment="1">
      <alignment horizontal="center" wrapText="1"/>
    </xf>
    <xf numFmtId="0" fontId="7" fillId="8" borderId="28" xfId="0" applyFont="1" applyFill="1" applyBorder="1" applyAlignment="1">
      <alignment horizontal="left" vertical="center"/>
    </xf>
    <xf numFmtId="0" fontId="7" fillId="8" borderId="29" xfId="0" applyFont="1" applyFill="1" applyBorder="1" applyAlignment="1">
      <alignment horizontal="left" vertical="center"/>
    </xf>
    <xf numFmtId="0" fontId="7" fillId="8" borderId="30" xfId="0" applyFont="1" applyFill="1" applyBorder="1" applyAlignment="1">
      <alignment horizontal="left" vertical="center"/>
    </xf>
    <xf numFmtId="43" fontId="6" fillId="10" borderId="0" xfId="45" applyFont="1" applyFill="1" applyBorder="1" applyAlignment="1">
      <alignment/>
    </xf>
    <xf numFmtId="43" fontId="9" fillId="10" borderId="0" xfId="45" applyFont="1" applyFill="1" applyBorder="1" applyAlignment="1">
      <alignment/>
    </xf>
    <xf numFmtId="43" fontId="7" fillId="10" borderId="0" xfId="45" applyFont="1" applyFill="1" applyBorder="1" applyAlignment="1">
      <alignment/>
    </xf>
    <xf numFmtId="0" fontId="52" fillId="10" borderId="0" xfId="0" applyFont="1" applyFill="1"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Evolution du CA - Saisonnalité</a:t>
            </a:r>
          </a:p>
        </c:rich>
      </c:tx>
      <c:layout>
        <c:manualLayout>
          <c:xMode val="factor"/>
          <c:yMode val="factor"/>
          <c:x val="-0.00075"/>
          <c:y val="-0.01525"/>
        </c:manualLayout>
      </c:layout>
      <c:spPr>
        <a:noFill/>
        <a:ln w="3175">
          <a:noFill/>
        </a:ln>
      </c:spPr>
    </c:title>
    <c:plotArea>
      <c:layout>
        <c:manualLayout>
          <c:xMode val="edge"/>
          <c:yMode val="edge"/>
          <c:x val="0.00575"/>
          <c:y val="0.085"/>
          <c:w val="0.98625"/>
          <c:h val="0.91425"/>
        </c:manualLayout>
      </c:layout>
      <c:lineChart>
        <c:grouping val="standard"/>
        <c:varyColors val="0"/>
        <c:ser>
          <c:idx val="0"/>
          <c:order val="0"/>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69696"/>
              </a:solidFill>
              <a:ln>
                <a:solidFill>
                  <a:srgbClr val="99CC00"/>
                </a:solidFill>
              </a:ln>
            </c:spPr>
          </c:marker>
          <c:cat>
            <c:strRef>
              <c:f>'Tableaux de bord  Suivi de CA'!$H$17:$AD$17</c:f>
              <c:strCache/>
            </c:strRef>
          </c:cat>
          <c:val>
            <c:numRef>
              <c:f>'Tableaux de bord  Suivi de CA'!$H$18:$AD$18</c:f>
              <c:numCache/>
            </c:numRef>
          </c:val>
          <c:smooth val="0"/>
        </c:ser>
        <c:marker val="1"/>
        <c:axId val="12911466"/>
        <c:axId val="49094331"/>
      </c:lineChart>
      <c:catAx>
        <c:axId val="12911466"/>
        <c:scaling>
          <c:orientation val="minMax"/>
        </c:scaling>
        <c:axPos val="b"/>
        <c:delete val="0"/>
        <c:numFmt formatCode="General" sourceLinked="1"/>
        <c:majorTickMark val="none"/>
        <c:minorTickMark val="none"/>
        <c:tickLblPos val="nextTo"/>
        <c:spPr>
          <a:ln w="3175">
            <a:solidFill>
              <a:srgbClr val="808080"/>
            </a:solidFill>
          </a:ln>
        </c:spPr>
        <c:crossAx val="49094331"/>
        <c:crosses val="autoZero"/>
        <c:auto val="1"/>
        <c:lblOffset val="100"/>
        <c:tickLblSkip val="1"/>
        <c:noMultiLvlLbl val="0"/>
      </c:catAx>
      <c:valAx>
        <c:axId val="49094331"/>
        <c:scaling>
          <c:orientation val="minMax"/>
        </c:scaling>
        <c:axPos val="l"/>
        <c:majorGridlines>
          <c:spPr>
            <a:ln w="3175">
              <a:solidFill>
                <a:srgbClr val="808080"/>
              </a:solidFill>
            </a:ln>
          </c:spPr>
        </c:majorGridlines>
        <c:delete val="1"/>
        <c:majorTickMark val="out"/>
        <c:minorTickMark val="none"/>
        <c:tickLblPos val="nextTo"/>
        <c:crossAx val="1291146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Indicateurs d'évolution</a:t>
            </a:r>
          </a:p>
        </c:rich>
      </c:tx>
      <c:layout>
        <c:manualLayout>
          <c:xMode val="factor"/>
          <c:yMode val="factor"/>
          <c:x val="-0.00075"/>
          <c:y val="-0.014"/>
        </c:manualLayout>
      </c:layout>
      <c:spPr>
        <a:noFill/>
        <a:ln w="3175">
          <a:noFill/>
        </a:ln>
      </c:spPr>
    </c:title>
    <c:plotArea>
      <c:layout>
        <c:manualLayout>
          <c:xMode val="edge"/>
          <c:yMode val="edge"/>
          <c:x val="-0.00125"/>
          <c:y val="0.0795"/>
          <c:w val="0.88225"/>
          <c:h val="0.92275"/>
        </c:manualLayout>
      </c:layout>
      <c:lineChart>
        <c:grouping val="standard"/>
        <c:varyColors val="0"/>
        <c:ser>
          <c:idx val="0"/>
          <c:order val="0"/>
          <c:tx>
            <c:v>Chiffres d'affaires</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69696"/>
              </a:solidFill>
              <a:ln>
                <a:solidFill>
                  <a:srgbClr val="99CC00"/>
                </a:solidFill>
              </a:ln>
            </c:spPr>
          </c:marker>
          <c:cat>
            <c:strRef>
              <c:f>'Tableaux de bord  Suivi de CA'!$H$17:$AD$17</c:f>
              <c:strCache>
                <c:ptCount val="23"/>
                <c:pt idx="0">
                  <c:v>janvier </c:v>
                </c:pt>
                <c:pt idx="2">
                  <c:v>février </c:v>
                </c:pt>
                <c:pt idx="4">
                  <c:v>mars</c:v>
                </c:pt>
                <c:pt idx="6">
                  <c:v>avril</c:v>
                </c:pt>
                <c:pt idx="8">
                  <c:v>mai</c:v>
                </c:pt>
                <c:pt idx="10">
                  <c:v>juin</c:v>
                </c:pt>
                <c:pt idx="12">
                  <c:v>juillet</c:v>
                </c:pt>
                <c:pt idx="14">
                  <c:v>août</c:v>
                </c:pt>
                <c:pt idx="16">
                  <c:v>septembre</c:v>
                </c:pt>
                <c:pt idx="18">
                  <c:v>octobre</c:v>
                </c:pt>
                <c:pt idx="20">
                  <c:v>novembre</c:v>
                </c:pt>
                <c:pt idx="22">
                  <c:v>décembre</c:v>
                </c:pt>
              </c:strCache>
            </c:strRef>
          </c:cat>
          <c:val>
            <c:numRef>
              <c:f>'Tableaux de bord  Suivi de CA'!$H$18:$AD$18</c:f>
              <c:numCache>
                <c:ptCount val="23"/>
                <c:pt idx="0">
                  <c:v>3830</c:v>
                </c:pt>
                <c:pt idx="2">
                  <c:v>5800</c:v>
                </c:pt>
                <c:pt idx="4">
                  <c:v>6950</c:v>
                </c:pt>
                <c:pt idx="6">
                  <c:v>0</c:v>
                </c:pt>
                <c:pt idx="8">
                  <c:v>0</c:v>
                </c:pt>
                <c:pt idx="10">
                  <c:v>0</c:v>
                </c:pt>
                <c:pt idx="12">
                  <c:v>0</c:v>
                </c:pt>
                <c:pt idx="14">
                  <c:v>0</c:v>
                </c:pt>
                <c:pt idx="16">
                  <c:v>0</c:v>
                </c:pt>
                <c:pt idx="18">
                  <c:v>0</c:v>
                </c:pt>
                <c:pt idx="20">
                  <c:v>0</c:v>
                </c:pt>
                <c:pt idx="22">
                  <c:v>0</c:v>
                </c:pt>
              </c:numCache>
            </c:numRef>
          </c:val>
          <c:smooth val="0"/>
        </c:ser>
        <c:ser>
          <c:idx val="2"/>
          <c:order val="1"/>
          <c:tx>
            <c:v>EBE</c:v>
          </c:tx>
          <c:spPr>
            <a:ln w="25400">
              <a:solidFill>
                <a:srgbClr val="0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339966"/>
              </a:solidFill>
              <a:ln>
                <a:solidFill>
                  <a:srgbClr val="008080"/>
                </a:solidFill>
              </a:ln>
            </c:spPr>
          </c:marker>
          <c:val>
            <c:numRef>
              <c:f>'Suivi des charges'!$C$38:$N$38</c:f>
              <c:numCache/>
            </c:numRef>
          </c:val>
          <c:smooth val="0"/>
        </c:ser>
        <c:ser>
          <c:idx val="1"/>
          <c:order val="2"/>
          <c:tx>
            <c:v>Résultat courant</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val>
            <c:numRef>
              <c:f>'Suivi des charges'!$C$44:$N$44</c:f>
              <c:numCache/>
            </c:numRef>
          </c:val>
          <c:smooth val="0"/>
        </c:ser>
        <c:marker val="1"/>
        <c:axId val="39195796"/>
        <c:axId val="17217845"/>
      </c:lineChart>
      <c:catAx>
        <c:axId val="39195796"/>
        <c:scaling>
          <c:orientation val="minMax"/>
        </c:scaling>
        <c:axPos val="b"/>
        <c:delete val="0"/>
        <c:numFmt formatCode="General" sourceLinked="1"/>
        <c:majorTickMark val="out"/>
        <c:minorTickMark val="none"/>
        <c:tickLblPos val="nextTo"/>
        <c:spPr>
          <a:ln w="3175">
            <a:solidFill>
              <a:srgbClr val="808080"/>
            </a:solidFill>
          </a:ln>
        </c:spPr>
        <c:crossAx val="17217845"/>
        <c:crosses val="autoZero"/>
        <c:auto val="1"/>
        <c:lblOffset val="100"/>
        <c:tickLblSkip val="1"/>
        <c:noMultiLvlLbl val="0"/>
      </c:catAx>
      <c:valAx>
        <c:axId val="172178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195796"/>
        <c:crossesAt val="1"/>
        <c:crossBetween val="between"/>
        <c:dispUnits/>
      </c:valAx>
      <c:spPr>
        <a:solidFill>
          <a:srgbClr val="FFFFFF"/>
        </a:solidFill>
        <a:ln w="3175">
          <a:noFill/>
        </a:ln>
      </c:spPr>
    </c:plotArea>
    <c:legend>
      <c:legendPos val="r"/>
      <c:layout>
        <c:manualLayout>
          <c:xMode val="edge"/>
          <c:yMode val="edge"/>
          <c:x val="0.89525"/>
          <c:y val="0.47125"/>
          <c:w val="0.10075"/>
          <c:h val="0.13325"/>
        </c:manualLayout>
      </c:layout>
      <c:overlay val="0"/>
      <c:spPr>
        <a:noFill/>
        <a:ln w="12700">
          <a:solidFill>
            <a:srgbClr val="333300"/>
          </a:solid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19</xdr:row>
      <xdr:rowOff>142875</xdr:rowOff>
    </xdr:from>
    <xdr:to>
      <xdr:col>19</xdr:col>
      <xdr:colOff>809625</xdr:colOff>
      <xdr:row>51</xdr:row>
      <xdr:rowOff>28575</xdr:rowOff>
    </xdr:to>
    <xdr:graphicFrame>
      <xdr:nvGraphicFramePr>
        <xdr:cNvPr id="1" name="Graphique 1"/>
        <xdr:cNvGraphicFramePr/>
      </xdr:nvGraphicFramePr>
      <xdr:xfrm>
        <a:off x="3762375" y="4410075"/>
        <a:ext cx="14058900" cy="5676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45</xdr:row>
      <xdr:rowOff>190500</xdr:rowOff>
    </xdr:from>
    <xdr:to>
      <xdr:col>14</xdr:col>
      <xdr:colOff>352425</xdr:colOff>
      <xdr:row>69</xdr:row>
      <xdr:rowOff>47625</xdr:rowOff>
    </xdr:to>
    <xdr:graphicFrame>
      <xdr:nvGraphicFramePr>
        <xdr:cNvPr id="1" name="Graphique 1"/>
        <xdr:cNvGraphicFramePr/>
      </xdr:nvGraphicFramePr>
      <xdr:xfrm>
        <a:off x="1190625" y="9972675"/>
        <a:ext cx="12096750" cy="4429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A1:CW1393"/>
  <sheetViews>
    <sheetView tabSelected="1" zoomScale="85" zoomScaleNormal="85" zoomScalePageLayoutView="0" workbookViewId="0" topLeftCell="A1">
      <selection activeCell="B4" sqref="B4:E4"/>
    </sheetView>
  </sheetViews>
  <sheetFormatPr defaultColWidth="11.421875" defaultRowHeight="15"/>
  <cols>
    <col min="1" max="1" width="7.28125" style="24" customWidth="1"/>
    <col min="2" max="2" width="24.00390625" style="18" customWidth="1"/>
    <col min="3" max="3" width="22.140625" style="23" customWidth="1"/>
    <col min="4" max="4" width="11.8515625" style="23" customWidth="1"/>
    <col min="5" max="5" width="14.8515625" style="21" customWidth="1"/>
    <col min="6" max="6" width="17.140625" style="21" customWidth="1"/>
    <col min="7" max="10" width="12.140625" style="18" customWidth="1"/>
    <col min="11" max="11" width="12.140625" style="19" customWidth="1"/>
    <col min="12" max="19" width="12.140625" style="18" customWidth="1"/>
    <col min="20" max="20" width="12.140625" style="25" customWidth="1"/>
    <col min="21" max="23" width="12.140625" style="18" customWidth="1"/>
    <col min="24" max="24" width="12.140625" style="19" customWidth="1"/>
    <col min="25" max="30" width="12.140625" style="18" customWidth="1"/>
    <col min="31" max="16384" width="11.421875" style="18" customWidth="1"/>
  </cols>
  <sheetData>
    <row r="1" spans="3:20" ht="15">
      <c r="C1" s="24"/>
      <c r="D1" s="24"/>
      <c r="E1" s="27"/>
      <c r="F1" s="27"/>
      <c r="T1" s="44"/>
    </row>
    <row r="2" spans="2:20" ht="15">
      <c r="B2" s="100" t="s">
        <v>83</v>
      </c>
      <c r="C2" s="97"/>
      <c r="D2" s="97"/>
      <c r="E2" s="98"/>
      <c r="F2" s="98"/>
      <c r="G2" s="97"/>
      <c r="H2" s="97"/>
      <c r="I2" s="97"/>
      <c r="J2" s="97"/>
      <c r="K2" s="99"/>
      <c r="L2" s="97"/>
      <c r="T2" s="44"/>
    </row>
    <row r="3" spans="2:20" ht="15.75" thickBot="1">
      <c r="B3" s="56"/>
      <c r="C3" s="24"/>
      <c r="D3" s="24"/>
      <c r="E3" s="27"/>
      <c r="F3" s="27"/>
      <c r="T3" s="44"/>
    </row>
    <row r="4" spans="2:20" ht="26.25" customHeight="1">
      <c r="B4" s="94" t="s">
        <v>84</v>
      </c>
      <c r="C4" s="95"/>
      <c r="D4" s="95"/>
      <c r="E4" s="95"/>
      <c r="F4" s="27"/>
      <c r="T4" s="44"/>
    </row>
    <row r="5" spans="3:20" ht="20.25" customHeight="1">
      <c r="C5" s="18"/>
      <c r="D5" s="24"/>
      <c r="E5" s="27"/>
      <c r="F5" s="27"/>
      <c r="T5" s="44"/>
    </row>
    <row r="6" spans="3:30" ht="23.25" customHeight="1">
      <c r="C6" s="24"/>
      <c r="D6" s="16"/>
      <c r="E6" s="17"/>
      <c r="F6" s="17"/>
      <c r="G6" s="93" t="s">
        <v>7</v>
      </c>
      <c r="H6" s="93"/>
      <c r="I6" s="93" t="s">
        <v>8</v>
      </c>
      <c r="J6" s="93"/>
      <c r="K6" s="93" t="s">
        <v>0</v>
      </c>
      <c r="L6" s="93"/>
      <c r="M6" s="93" t="s">
        <v>9</v>
      </c>
      <c r="N6" s="93"/>
      <c r="O6" s="93" t="s">
        <v>10</v>
      </c>
      <c r="P6" s="93"/>
      <c r="Q6" s="93" t="s">
        <v>11</v>
      </c>
      <c r="R6" s="93"/>
      <c r="S6" s="93" t="s">
        <v>1</v>
      </c>
      <c r="T6" s="93"/>
      <c r="U6" s="93" t="s">
        <v>2</v>
      </c>
      <c r="V6" s="93"/>
      <c r="W6" s="93" t="s">
        <v>25</v>
      </c>
      <c r="X6" s="93"/>
      <c r="Y6" s="93" t="s">
        <v>3</v>
      </c>
      <c r="Z6" s="93"/>
      <c r="AA6" s="93" t="s">
        <v>4</v>
      </c>
      <c r="AB6" s="93"/>
      <c r="AC6" s="93" t="s">
        <v>5</v>
      </c>
      <c r="AD6" s="93"/>
    </row>
    <row r="7" spans="1:101" s="20" customFormat="1" ht="43.5" customHeight="1">
      <c r="A7" s="19"/>
      <c r="B7" s="72" t="s">
        <v>79</v>
      </c>
      <c r="C7" s="55" t="s">
        <v>82</v>
      </c>
      <c r="D7" s="55" t="s">
        <v>47</v>
      </c>
      <c r="E7" s="55" t="s">
        <v>51</v>
      </c>
      <c r="F7" s="55" t="s">
        <v>41</v>
      </c>
      <c r="G7" s="55" t="s">
        <v>48</v>
      </c>
      <c r="H7" s="55" t="s">
        <v>49</v>
      </c>
      <c r="I7" s="55" t="s">
        <v>48</v>
      </c>
      <c r="J7" s="55" t="s">
        <v>49</v>
      </c>
      <c r="K7" s="55" t="s">
        <v>48</v>
      </c>
      <c r="L7" s="55" t="s">
        <v>49</v>
      </c>
      <c r="M7" s="55" t="s">
        <v>48</v>
      </c>
      <c r="N7" s="55" t="s">
        <v>49</v>
      </c>
      <c r="O7" s="55" t="s">
        <v>48</v>
      </c>
      <c r="P7" s="55" t="s">
        <v>49</v>
      </c>
      <c r="Q7" s="55" t="s">
        <v>48</v>
      </c>
      <c r="R7" s="55" t="s">
        <v>49</v>
      </c>
      <c r="S7" s="55" t="s">
        <v>48</v>
      </c>
      <c r="T7" s="55" t="s">
        <v>49</v>
      </c>
      <c r="U7" s="55" t="s">
        <v>48</v>
      </c>
      <c r="V7" s="55" t="s">
        <v>49</v>
      </c>
      <c r="W7" s="55" t="s">
        <v>48</v>
      </c>
      <c r="X7" s="55" t="s">
        <v>49</v>
      </c>
      <c r="Y7" s="55" t="s">
        <v>48</v>
      </c>
      <c r="Z7" s="55" t="s">
        <v>49</v>
      </c>
      <c r="AA7" s="55" t="s">
        <v>48</v>
      </c>
      <c r="AB7" s="55" t="s">
        <v>49</v>
      </c>
      <c r="AC7" s="55" t="s">
        <v>48</v>
      </c>
      <c r="AD7" s="55" t="s">
        <v>49</v>
      </c>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row>
    <row r="8" spans="1:101" s="26" customFormat="1" ht="15">
      <c r="A8" s="22"/>
      <c r="B8" s="45" t="s">
        <v>45</v>
      </c>
      <c r="C8" s="41">
        <v>50</v>
      </c>
      <c r="D8" s="41">
        <v>80</v>
      </c>
      <c r="E8" s="48">
        <f>D8-C8</f>
        <v>30</v>
      </c>
      <c r="F8" s="48">
        <f>E8/C8*100</f>
        <v>60</v>
      </c>
      <c r="G8" s="49">
        <v>15</v>
      </c>
      <c r="H8" s="50">
        <f>G8*D8</f>
        <v>1200</v>
      </c>
      <c r="I8" s="49">
        <v>20</v>
      </c>
      <c r="J8" s="50">
        <f>I8*D8</f>
        <v>1600</v>
      </c>
      <c r="K8" s="49">
        <v>25</v>
      </c>
      <c r="L8" s="50">
        <f>K8*D8</f>
        <v>2000</v>
      </c>
      <c r="M8" s="49"/>
      <c r="N8" s="50">
        <f>M8*D8</f>
        <v>0</v>
      </c>
      <c r="O8" s="49"/>
      <c r="P8" s="50">
        <f>O8*D8</f>
        <v>0</v>
      </c>
      <c r="Q8" s="49"/>
      <c r="R8" s="50"/>
      <c r="S8" s="49"/>
      <c r="T8" s="50"/>
      <c r="U8" s="49"/>
      <c r="V8" s="50"/>
      <c r="W8" s="49"/>
      <c r="X8" s="50"/>
      <c r="Y8" s="49"/>
      <c r="Z8" s="50"/>
      <c r="AA8" s="49"/>
      <c r="AB8" s="50"/>
      <c r="AC8" s="49"/>
      <c r="AD8" s="50"/>
      <c r="AE8" s="22"/>
      <c r="AF8" s="24"/>
      <c r="AG8" s="24"/>
      <c r="AH8" s="24"/>
      <c r="AI8" s="24"/>
      <c r="AJ8" s="24"/>
      <c r="AK8" s="24"/>
      <c r="AL8" s="24"/>
      <c r="AM8" s="24"/>
      <c r="AN8" s="24"/>
      <c r="AO8" s="24"/>
      <c r="AP8" s="24"/>
      <c r="AQ8" s="24"/>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row>
    <row r="9" spans="1:101" s="26" customFormat="1" ht="13.5" customHeight="1">
      <c r="A9" s="22"/>
      <c r="B9" s="45" t="s">
        <v>46</v>
      </c>
      <c r="C9" s="42">
        <v>60</v>
      </c>
      <c r="D9" s="42">
        <v>80</v>
      </c>
      <c r="E9" s="48">
        <f>D9-C9</f>
        <v>20</v>
      </c>
      <c r="F9" s="48">
        <f>E9/C9*100</f>
        <v>33.33333333333333</v>
      </c>
      <c r="G9" s="49">
        <v>20</v>
      </c>
      <c r="H9" s="50">
        <f>G9*D9</f>
        <v>1600</v>
      </c>
      <c r="I9" s="49">
        <v>38</v>
      </c>
      <c r="J9" s="50">
        <f>I9*D9</f>
        <v>3040</v>
      </c>
      <c r="K9" s="49">
        <v>40</v>
      </c>
      <c r="L9" s="50">
        <f>K9*D9</f>
        <v>3200</v>
      </c>
      <c r="M9" s="49"/>
      <c r="N9" s="50">
        <f>M9*D9</f>
        <v>0</v>
      </c>
      <c r="O9" s="49"/>
      <c r="P9" s="50">
        <f>O9*D9</f>
        <v>0</v>
      </c>
      <c r="Q9" s="49"/>
      <c r="R9" s="50"/>
      <c r="S9" s="49"/>
      <c r="T9" s="50"/>
      <c r="U9" s="49"/>
      <c r="V9" s="50"/>
      <c r="W9" s="49"/>
      <c r="X9" s="50"/>
      <c r="Y9" s="49"/>
      <c r="Z9" s="50"/>
      <c r="AA9" s="49"/>
      <c r="AB9" s="50"/>
      <c r="AC9" s="49"/>
      <c r="AD9" s="50"/>
      <c r="AE9" s="22"/>
      <c r="AF9" s="24"/>
      <c r="AG9" s="24"/>
      <c r="AH9" s="24"/>
      <c r="AI9" s="24"/>
      <c r="AJ9" s="24"/>
      <c r="AK9" s="24"/>
      <c r="AL9" s="24"/>
      <c r="AM9" s="24"/>
      <c r="AN9" s="24"/>
      <c r="AO9" s="24"/>
      <c r="AP9" s="24"/>
      <c r="AQ9" s="24"/>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row>
    <row r="10" spans="1:101" s="26" customFormat="1" ht="13.5" customHeight="1">
      <c r="A10" s="22"/>
      <c r="B10" s="45" t="s">
        <v>50</v>
      </c>
      <c r="C10" s="42">
        <v>80</v>
      </c>
      <c r="D10" s="42">
        <v>90</v>
      </c>
      <c r="E10" s="48">
        <f>D10-C10</f>
        <v>10</v>
      </c>
      <c r="F10" s="48">
        <f>E10/C10*100</f>
        <v>12.5</v>
      </c>
      <c r="G10" s="49">
        <v>2</v>
      </c>
      <c r="H10" s="50">
        <f>G10*D10</f>
        <v>180</v>
      </c>
      <c r="I10" s="49">
        <v>4</v>
      </c>
      <c r="J10" s="50">
        <f>I10*D10</f>
        <v>360</v>
      </c>
      <c r="K10" s="49">
        <v>4</v>
      </c>
      <c r="L10" s="50">
        <f>K10*D10</f>
        <v>360</v>
      </c>
      <c r="M10" s="49"/>
      <c r="N10" s="50">
        <f>M10*D10</f>
        <v>0</v>
      </c>
      <c r="O10" s="49"/>
      <c r="P10" s="50">
        <f>O10*D10</f>
        <v>0</v>
      </c>
      <c r="Q10" s="49"/>
      <c r="R10" s="50"/>
      <c r="S10" s="49"/>
      <c r="T10" s="50"/>
      <c r="U10" s="49"/>
      <c r="V10" s="50"/>
      <c r="W10" s="49"/>
      <c r="X10" s="50"/>
      <c r="Y10" s="49"/>
      <c r="Z10" s="50"/>
      <c r="AA10" s="49"/>
      <c r="AB10" s="50"/>
      <c r="AC10" s="49"/>
      <c r="AD10" s="50"/>
      <c r="AF10" s="18"/>
      <c r="AG10" s="18"/>
      <c r="AH10" s="18"/>
      <c r="AI10" s="18"/>
      <c r="AJ10" s="18"/>
      <c r="AK10" s="18"/>
      <c r="AL10" s="18"/>
      <c r="AM10" s="18"/>
      <c r="AN10" s="18"/>
      <c r="AO10" s="18"/>
      <c r="AP10" s="18"/>
      <c r="AQ10" s="18"/>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row>
    <row r="11" spans="2:101" ht="15">
      <c r="B11" s="45" t="s">
        <v>42</v>
      </c>
      <c r="C11" s="42">
        <v>30</v>
      </c>
      <c r="D11" s="42">
        <v>60</v>
      </c>
      <c r="E11" s="48">
        <f>D11-C11</f>
        <v>30</v>
      </c>
      <c r="F11" s="48">
        <f>E11/C11*100</f>
        <v>100</v>
      </c>
      <c r="G11" s="49">
        <v>8</v>
      </c>
      <c r="H11" s="50">
        <f>G11*D11</f>
        <v>480</v>
      </c>
      <c r="I11" s="49">
        <v>6</v>
      </c>
      <c r="J11" s="50">
        <f>I11*D11</f>
        <v>360</v>
      </c>
      <c r="K11" s="49">
        <v>9</v>
      </c>
      <c r="L11" s="50">
        <f>K11*D11</f>
        <v>540</v>
      </c>
      <c r="M11" s="49"/>
      <c r="N11" s="50">
        <f>M11*D11</f>
        <v>0</v>
      </c>
      <c r="O11" s="49"/>
      <c r="P11" s="50">
        <f>O11*D11</f>
        <v>0</v>
      </c>
      <c r="Q11" s="49"/>
      <c r="R11" s="50"/>
      <c r="S11" s="49"/>
      <c r="T11" s="50"/>
      <c r="U11" s="49"/>
      <c r="V11" s="50"/>
      <c r="W11" s="49"/>
      <c r="X11" s="50"/>
      <c r="Y11" s="49"/>
      <c r="Z11" s="50"/>
      <c r="AA11" s="49"/>
      <c r="AB11" s="50"/>
      <c r="AC11" s="49"/>
      <c r="AD11" s="50"/>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row>
    <row r="12" spans="2:101" ht="15">
      <c r="B12" s="45" t="s">
        <v>43</v>
      </c>
      <c r="C12" s="42">
        <v>30</v>
      </c>
      <c r="D12" s="42">
        <v>70</v>
      </c>
      <c r="E12" s="48">
        <f>D12-C12</f>
        <v>40</v>
      </c>
      <c r="F12" s="48">
        <f>E12/C12*100</f>
        <v>133.33333333333331</v>
      </c>
      <c r="G12" s="49">
        <v>4</v>
      </c>
      <c r="H12" s="50">
        <f>G12*D12</f>
        <v>280</v>
      </c>
      <c r="I12" s="49">
        <v>5</v>
      </c>
      <c r="J12" s="50">
        <f>I12*D12</f>
        <v>350</v>
      </c>
      <c r="K12" s="49">
        <v>7</v>
      </c>
      <c r="L12" s="50">
        <f>K12*D12</f>
        <v>490</v>
      </c>
      <c r="M12" s="49"/>
      <c r="N12" s="50">
        <f>M12*D12</f>
        <v>0</v>
      </c>
      <c r="O12" s="49"/>
      <c r="P12" s="50">
        <f>O12*D12</f>
        <v>0</v>
      </c>
      <c r="Q12" s="49"/>
      <c r="R12" s="50"/>
      <c r="S12" s="49"/>
      <c r="T12" s="50"/>
      <c r="U12" s="49"/>
      <c r="V12" s="50"/>
      <c r="W12" s="49"/>
      <c r="X12" s="50"/>
      <c r="Y12" s="49"/>
      <c r="Z12" s="50"/>
      <c r="AA12" s="49"/>
      <c r="AB12" s="50"/>
      <c r="AC12" s="49"/>
      <c r="AD12" s="50"/>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row>
    <row r="13" spans="2:101" ht="15">
      <c r="B13" s="45" t="s">
        <v>44</v>
      </c>
      <c r="C13" s="42">
        <v>32</v>
      </c>
      <c r="D13" s="42">
        <v>90</v>
      </c>
      <c r="E13" s="48">
        <f>D13-C13</f>
        <v>58</v>
      </c>
      <c r="F13" s="48">
        <f>E13/C13*100</f>
        <v>181.25</v>
      </c>
      <c r="G13" s="49">
        <v>1</v>
      </c>
      <c r="H13" s="50">
        <f>G13*D13</f>
        <v>90</v>
      </c>
      <c r="I13" s="49">
        <v>1</v>
      </c>
      <c r="J13" s="50">
        <f>I13*D13</f>
        <v>90</v>
      </c>
      <c r="K13" s="49">
        <v>4</v>
      </c>
      <c r="L13" s="50">
        <f>K13*D13</f>
        <v>360</v>
      </c>
      <c r="M13" s="49"/>
      <c r="N13" s="50">
        <f>M13*D13</f>
        <v>0</v>
      </c>
      <c r="O13" s="49"/>
      <c r="P13" s="50">
        <f>O13*D13</f>
        <v>0</v>
      </c>
      <c r="Q13" s="49"/>
      <c r="R13" s="50"/>
      <c r="S13" s="49"/>
      <c r="T13" s="50"/>
      <c r="U13" s="49"/>
      <c r="V13" s="50"/>
      <c r="W13" s="49"/>
      <c r="X13" s="50"/>
      <c r="Y13" s="49"/>
      <c r="Z13" s="50"/>
      <c r="AA13" s="49"/>
      <c r="AB13" s="50"/>
      <c r="AC13" s="49"/>
      <c r="AD13" s="50"/>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row>
    <row r="14" spans="2:101" ht="15">
      <c r="B14" s="45"/>
      <c r="C14" s="43"/>
      <c r="D14" s="42"/>
      <c r="E14" s="48">
        <f>D14-C14</f>
        <v>0</v>
      </c>
      <c r="F14" s="48" t="e">
        <f>E14/C14*100</f>
        <v>#DIV/0!</v>
      </c>
      <c r="G14" s="53"/>
      <c r="H14" s="54">
        <f>G14*D14</f>
        <v>0</v>
      </c>
      <c r="I14" s="53"/>
      <c r="J14" s="54">
        <f>I14*D14</f>
        <v>0</v>
      </c>
      <c r="K14" s="53"/>
      <c r="L14" s="50">
        <f>K14*D14</f>
        <v>0</v>
      </c>
      <c r="M14" s="53"/>
      <c r="N14" s="50">
        <f>M14*D14</f>
        <v>0</v>
      </c>
      <c r="O14" s="53"/>
      <c r="P14" s="50">
        <f>O14*D14</f>
        <v>0</v>
      </c>
      <c r="Q14" s="53"/>
      <c r="R14" s="54"/>
      <c r="S14" s="53"/>
      <c r="T14" s="54"/>
      <c r="U14" s="53"/>
      <c r="V14" s="54"/>
      <c r="W14" s="53"/>
      <c r="X14" s="54"/>
      <c r="Y14" s="53"/>
      <c r="Z14" s="54"/>
      <c r="AA14" s="53"/>
      <c r="AB14" s="54"/>
      <c r="AC14" s="53"/>
      <c r="AD14" s="5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row>
    <row r="15" spans="1:101" s="28" customFormat="1" ht="15">
      <c r="A15" s="27"/>
      <c r="B15" s="47" t="s">
        <v>6</v>
      </c>
      <c r="C15" s="38"/>
      <c r="D15" s="38"/>
      <c r="E15" s="39"/>
      <c r="F15" s="52"/>
      <c r="G15" s="74"/>
      <c r="H15" s="75">
        <f>SUM(H8:H14)</f>
        <v>3830</v>
      </c>
      <c r="I15" s="74"/>
      <c r="J15" s="76">
        <f>SUM(J8:J14)</f>
        <v>5800</v>
      </c>
      <c r="K15" s="74"/>
      <c r="L15" s="76">
        <f>SUM(L8:L14)</f>
        <v>6950</v>
      </c>
      <c r="M15" s="74"/>
      <c r="N15" s="76">
        <f>SUM(N8:N14)</f>
        <v>0</v>
      </c>
      <c r="O15" s="74"/>
      <c r="P15" s="76">
        <f>SUM(P8:P14)</f>
        <v>0</v>
      </c>
      <c r="Q15" s="74"/>
      <c r="R15" s="76">
        <f>SUM(R8:R14)</f>
        <v>0</v>
      </c>
      <c r="S15" s="74"/>
      <c r="T15" s="76">
        <f>SUM(T8:T14)</f>
        <v>0</v>
      </c>
      <c r="U15" s="74"/>
      <c r="V15" s="76">
        <f>SUM(V8:V14)</f>
        <v>0</v>
      </c>
      <c r="W15" s="74"/>
      <c r="X15" s="76">
        <f>SUM(X8:X14)</f>
        <v>0</v>
      </c>
      <c r="Y15" s="74"/>
      <c r="Z15" s="76">
        <f>SUM(Z8:Z14)</f>
        <v>0</v>
      </c>
      <c r="AA15" s="74"/>
      <c r="AB15" s="76">
        <f>SUM(AB8:AB14)</f>
        <v>0</v>
      </c>
      <c r="AC15" s="74"/>
      <c r="AD15" s="76">
        <f>SUM(AD8:AD14)</f>
        <v>0</v>
      </c>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row>
    <row r="16" spans="1:101" s="26" customFormat="1" ht="15">
      <c r="A16" s="22"/>
      <c r="B16" s="22"/>
      <c r="C16" s="22"/>
      <c r="D16" s="22"/>
      <c r="E16" s="22"/>
      <c r="F16" s="22"/>
      <c r="K16" s="27"/>
      <c r="S16" s="22"/>
      <c r="T16" s="29"/>
      <c r="W16" s="30"/>
      <c r="X16" s="31"/>
      <c r="Y16" s="30"/>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row>
    <row r="17" spans="1:101" s="26" customFormat="1" ht="15">
      <c r="A17" s="22"/>
      <c r="B17" s="22"/>
      <c r="C17" s="22"/>
      <c r="D17" s="22"/>
      <c r="E17" s="22"/>
      <c r="H17" s="71" t="s">
        <v>13</v>
      </c>
      <c r="J17" s="71" t="s">
        <v>14</v>
      </c>
      <c r="L17" s="71" t="s">
        <v>15</v>
      </c>
      <c r="N17" s="71" t="s">
        <v>16</v>
      </c>
      <c r="P17" s="71" t="s">
        <v>17</v>
      </c>
      <c r="R17" s="71" t="s">
        <v>18</v>
      </c>
      <c r="T17" s="71" t="s">
        <v>19</v>
      </c>
      <c r="V17" s="71" t="s">
        <v>20</v>
      </c>
      <c r="X17" s="71" t="s">
        <v>12</v>
      </c>
      <c r="Z17" s="71" t="s">
        <v>21</v>
      </c>
      <c r="AB17" s="71" t="s">
        <v>22</v>
      </c>
      <c r="AD17" s="71" t="s">
        <v>23</v>
      </c>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row>
    <row r="18" spans="1:101" s="26" customFormat="1" ht="15">
      <c r="A18" s="22"/>
      <c r="B18" s="22"/>
      <c r="F18" s="51" t="s">
        <v>77</v>
      </c>
      <c r="H18" s="32">
        <f>H15</f>
        <v>3830</v>
      </c>
      <c r="J18" s="32">
        <f>J15</f>
        <v>5800</v>
      </c>
      <c r="L18" s="32">
        <f>L15</f>
        <v>6950</v>
      </c>
      <c r="N18" s="32">
        <f>N15</f>
        <v>0</v>
      </c>
      <c r="P18" s="32">
        <f>P15</f>
        <v>0</v>
      </c>
      <c r="R18" s="32">
        <f>R15</f>
        <v>0</v>
      </c>
      <c r="T18" s="32">
        <f>T15</f>
        <v>0</v>
      </c>
      <c r="V18" s="32">
        <f>V15</f>
        <v>0</v>
      </c>
      <c r="X18" s="32">
        <f>X15</f>
        <v>0</v>
      </c>
      <c r="Z18" s="32">
        <f>Z15</f>
        <v>0</v>
      </c>
      <c r="AB18" s="32">
        <f>AB15</f>
        <v>0</v>
      </c>
      <c r="AD18" s="32">
        <f>AD15</f>
        <v>0</v>
      </c>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row>
    <row r="19" spans="1:101" s="26" customFormat="1" ht="15">
      <c r="A19" s="22"/>
      <c r="B19" s="22"/>
      <c r="F19" s="51" t="s">
        <v>78</v>
      </c>
      <c r="H19" s="73">
        <v>3000</v>
      </c>
      <c r="J19" s="73">
        <v>4000</v>
      </c>
      <c r="L19" s="73">
        <v>1000</v>
      </c>
      <c r="N19" s="73"/>
      <c r="P19" s="73"/>
      <c r="R19" s="73"/>
      <c r="T19" s="73"/>
      <c r="V19" s="73"/>
      <c r="X19" s="73"/>
      <c r="Z19" s="73"/>
      <c r="AB19" s="73"/>
      <c r="AD19" s="73"/>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row>
    <row r="20" spans="1:101" s="26" customFormat="1" ht="15">
      <c r="A20" s="22"/>
      <c r="B20" s="22"/>
      <c r="C20" s="22"/>
      <c r="D20" s="22"/>
      <c r="E20" s="22"/>
      <c r="F20" s="22"/>
      <c r="K20" s="27"/>
      <c r="S20" s="22"/>
      <c r="T20" s="29"/>
      <c r="W20" s="22"/>
      <c r="X20" s="27"/>
      <c r="Y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row>
    <row r="21" spans="1:101" s="26" customFormat="1" ht="15">
      <c r="A21" s="22"/>
      <c r="B21" s="22"/>
      <c r="C21" s="22"/>
      <c r="D21" s="22"/>
      <c r="E21" s="22"/>
      <c r="F21" s="22"/>
      <c r="K21" s="27"/>
      <c r="S21" s="22"/>
      <c r="T21" s="29"/>
      <c r="W21" s="22"/>
      <c r="X21" s="27"/>
      <c r="Y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row>
    <row r="22" spans="1:101" s="26" customFormat="1" ht="15">
      <c r="A22" s="22"/>
      <c r="B22" s="18"/>
      <c r="C22" s="33"/>
      <c r="D22" s="33"/>
      <c r="E22" s="33"/>
      <c r="F22" s="33"/>
      <c r="G22" s="33"/>
      <c r="H22" s="33"/>
      <c r="I22" s="33"/>
      <c r="K22" s="27"/>
      <c r="S22" s="22"/>
      <c r="T22" s="29"/>
      <c r="W22" s="22"/>
      <c r="X22" s="27"/>
      <c r="Y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row>
    <row r="23" spans="1:101" s="26" customFormat="1" ht="15">
      <c r="A23" s="22"/>
      <c r="B23" s="18"/>
      <c r="C23" s="33"/>
      <c r="D23" s="33"/>
      <c r="E23" s="33"/>
      <c r="F23" s="33"/>
      <c r="G23" s="33"/>
      <c r="H23" s="33"/>
      <c r="I23" s="33"/>
      <c r="K23" s="27"/>
      <c r="S23" s="22"/>
      <c r="T23" s="29"/>
      <c r="W23" s="22"/>
      <c r="X23" s="27"/>
      <c r="Y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row>
    <row r="24" spans="1:101" s="26" customFormat="1" ht="15">
      <c r="A24" s="22"/>
      <c r="B24" s="18"/>
      <c r="C24" s="33"/>
      <c r="D24" s="33"/>
      <c r="E24" s="33"/>
      <c r="F24" s="33"/>
      <c r="G24" s="33"/>
      <c r="H24" s="33"/>
      <c r="I24" s="33"/>
      <c r="K24" s="27"/>
      <c r="S24" s="22"/>
      <c r="T24" s="29"/>
      <c r="W24" s="22"/>
      <c r="X24" s="27"/>
      <c r="Y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row>
    <row r="25" spans="1:101" s="26" customFormat="1" ht="15">
      <c r="A25" s="22"/>
      <c r="B25" s="18"/>
      <c r="C25" s="33"/>
      <c r="D25" s="33"/>
      <c r="E25" s="33"/>
      <c r="F25" s="33"/>
      <c r="G25" s="33"/>
      <c r="H25" s="33"/>
      <c r="I25" s="33"/>
      <c r="K25" s="27"/>
      <c r="S25" s="22"/>
      <c r="T25" s="29"/>
      <c r="W25" s="22"/>
      <c r="X25" s="27"/>
      <c r="Y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row>
    <row r="26" spans="1:24" s="26" customFormat="1" ht="15">
      <c r="A26" s="22"/>
      <c r="B26" s="18"/>
      <c r="C26" s="33"/>
      <c r="D26" s="33"/>
      <c r="E26" s="33"/>
      <c r="F26" s="33"/>
      <c r="G26" s="33"/>
      <c r="H26" s="33"/>
      <c r="I26" s="33"/>
      <c r="K26" s="27"/>
      <c r="S26" s="22"/>
      <c r="T26" s="29"/>
      <c r="X26" s="27"/>
    </row>
    <row r="27" spans="1:24" s="26" customFormat="1" ht="15">
      <c r="A27" s="22"/>
      <c r="B27" s="18"/>
      <c r="C27" s="33"/>
      <c r="D27" s="33"/>
      <c r="E27" s="33"/>
      <c r="F27" s="33"/>
      <c r="G27" s="33"/>
      <c r="H27" s="33"/>
      <c r="I27" s="33"/>
      <c r="K27" s="27"/>
      <c r="S27" s="22"/>
      <c r="T27" s="29"/>
      <c r="X27" s="27"/>
    </row>
    <row r="28" spans="1:24" s="26" customFormat="1" ht="15">
      <c r="A28" s="22"/>
      <c r="B28" s="18"/>
      <c r="C28" s="33"/>
      <c r="D28" s="33"/>
      <c r="E28" s="33"/>
      <c r="F28" s="33"/>
      <c r="G28" s="33"/>
      <c r="H28" s="33"/>
      <c r="I28" s="33"/>
      <c r="K28" s="27"/>
      <c r="S28" s="22"/>
      <c r="T28" s="29"/>
      <c r="X28" s="27"/>
    </row>
    <row r="29" spans="1:24" s="26" customFormat="1" ht="15">
      <c r="A29" s="22"/>
      <c r="B29" s="18"/>
      <c r="C29" s="33"/>
      <c r="D29" s="33"/>
      <c r="E29" s="33"/>
      <c r="F29" s="33"/>
      <c r="G29" s="33"/>
      <c r="H29" s="33"/>
      <c r="I29" s="33"/>
      <c r="K29" s="27"/>
      <c r="S29" s="22"/>
      <c r="T29" s="29"/>
      <c r="X29" s="27"/>
    </row>
    <row r="30" spans="1:24" s="26" customFormat="1" ht="15">
      <c r="A30" s="22"/>
      <c r="B30" s="18"/>
      <c r="C30" s="33"/>
      <c r="D30" s="33"/>
      <c r="E30" s="33"/>
      <c r="F30" s="33"/>
      <c r="G30" s="33"/>
      <c r="H30" s="33"/>
      <c r="I30" s="33"/>
      <c r="K30" s="27"/>
      <c r="S30" s="22"/>
      <c r="T30" s="29"/>
      <c r="X30" s="27"/>
    </row>
    <row r="31" spans="1:24" s="26" customFormat="1" ht="15">
      <c r="A31" s="22"/>
      <c r="B31" s="18"/>
      <c r="C31" s="33"/>
      <c r="D31" s="33"/>
      <c r="E31" s="33"/>
      <c r="F31" s="33"/>
      <c r="G31" s="33"/>
      <c r="H31" s="33"/>
      <c r="I31" s="33"/>
      <c r="K31" s="27"/>
      <c r="S31" s="22"/>
      <c r="T31" s="29"/>
      <c r="X31" s="27"/>
    </row>
    <row r="32" spans="1:24" s="26" customFormat="1" ht="15">
      <c r="A32" s="22"/>
      <c r="B32" s="18"/>
      <c r="C32" s="33"/>
      <c r="D32" s="33"/>
      <c r="E32" s="33"/>
      <c r="F32" s="33"/>
      <c r="G32" s="33"/>
      <c r="H32" s="33"/>
      <c r="I32" s="33"/>
      <c r="K32" s="27"/>
      <c r="S32" s="22"/>
      <c r="T32" s="29"/>
      <c r="X32" s="27"/>
    </row>
    <row r="33" spans="1:24" s="26" customFormat="1" ht="12" customHeight="1">
      <c r="A33" s="22"/>
      <c r="B33" s="18"/>
      <c r="C33" s="22"/>
      <c r="D33" s="22"/>
      <c r="E33" s="22"/>
      <c r="F33" s="22"/>
      <c r="G33" s="22"/>
      <c r="H33" s="22"/>
      <c r="K33" s="27"/>
      <c r="S33" s="22"/>
      <c r="T33" s="29"/>
      <c r="X33" s="27"/>
    </row>
    <row r="34" spans="1:24" s="26" customFormat="1" ht="12" customHeight="1">
      <c r="A34" s="22"/>
      <c r="B34" s="18"/>
      <c r="C34" s="22"/>
      <c r="D34" s="22"/>
      <c r="E34" s="22"/>
      <c r="F34" s="22"/>
      <c r="G34" s="22"/>
      <c r="H34" s="22"/>
      <c r="K34" s="27"/>
      <c r="S34" s="22"/>
      <c r="T34" s="29"/>
      <c r="X34" s="27"/>
    </row>
    <row r="35" spans="1:24" s="26" customFormat="1" ht="12" customHeight="1">
      <c r="A35" s="22"/>
      <c r="B35" s="18"/>
      <c r="C35" s="22"/>
      <c r="D35" s="22"/>
      <c r="E35" s="22"/>
      <c r="F35" s="22"/>
      <c r="G35" s="22"/>
      <c r="H35" s="22"/>
      <c r="K35" s="27"/>
      <c r="S35" s="22"/>
      <c r="T35" s="29"/>
      <c r="X35" s="27"/>
    </row>
    <row r="36" spans="1:24" s="26" customFormat="1" ht="12" customHeight="1">
      <c r="A36" s="22"/>
      <c r="B36" s="18"/>
      <c r="C36" s="22"/>
      <c r="D36" s="22"/>
      <c r="E36" s="22"/>
      <c r="F36" s="22"/>
      <c r="G36" s="22"/>
      <c r="H36" s="22"/>
      <c r="K36" s="27"/>
      <c r="S36" s="22"/>
      <c r="T36" s="29"/>
      <c r="X36" s="27"/>
    </row>
    <row r="37" spans="1:24" s="26" customFormat="1" ht="12" customHeight="1">
      <c r="A37" s="22"/>
      <c r="B37" s="18"/>
      <c r="C37" s="22"/>
      <c r="D37" s="22"/>
      <c r="E37" s="22"/>
      <c r="F37" s="22"/>
      <c r="G37" s="22"/>
      <c r="H37" s="22"/>
      <c r="K37" s="27"/>
      <c r="S37" s="22"/>
      <c r="T37" s="29"/>
      <c r="X37" s="27"/>
    </row>
    <row r="38" spans="1:24" s="26" customFormat="1" ht="12" customHeight="1">
      <c r="A38" s="22"/>
      <c r="B38" s="18"/>
      <c r="C38" s="22"/>
      <c r="D38" s="22"/>
      <c r="E38" s="22"/>
      <c r="F38" s="22"/>
      <c r="G38" s="22"/>
      <c r="H38" s="22"/>
      <c r="K38" s="27"/>
      <c r="S38" s="22"/>
      <c r="T38" s="29"/>
      <c r="X38" s="27"/>
    </row>
    <row r="39" spans="1:24" s="26" customFormat="1" ht="12" customHeight="1">
      <c r="A39" s="22"/>
      <c r="B39" s="18"/>
      <c r="C39" s="22"/>
      <c r="D39" s="22"/>
      <c r="E39" s="22"/>
      <c r="F39" s="22"/>
      <c r="G39" s="22"/>
      <c r="H39" s="22"/>
      <c r="K39" s="27"/>
      <c r="S39" s="22"/>
      <c r="T39" s="29"/>
      <c r="X39" s="27"/>
    </row>
    <row r="40" spans="1:24" s="26" customFormat="1" ht="12" customHeight="1">
      <c r="A40" s="22"/>
      <c r="B40" s="18"/>
      <c r="C40" s="22"/>
      <c r="D40" s="22"/>
      <c r="E40" s="22"/>
      <c r="F40" s="22"/>
      <c r="G40" s="22"/>
      <c r="H40" s="22"/>
      <c r="K40" s="27"/>
      <c r="S40" s="22"/>
      <c r="T40" s="29"/>
      <c r="X40" s="27"/>
    </row>
    <row r="41" spans="1:24" s="26" customFormat="1" ht="15">
      <c r="A41" s="22"/>
      <c r="B41" s="18"/>
      <c r="S41" s="22"/>
      <c r="T41" s="29"/>
      <c r="X41" s="27"/>
    </row>
    <row r="42" spans="1:26" s="35" customFormat="1" ht="15">
      <c r="A42" s="46"/>
      <c r="B42" s="34"/>
      <c r="O42" s="26"/>
      <c r="P42" s="26"/>
      <c r="Q42" s="26"/>
      <c r="R42" s="26"/>
      <c r="S42" s="22"/>
      <c r="T42" s="29"/>
      <c r="U42" s="26"/>
      <c r="V42" s="26"/>
      <c r="W42" s="26"/>
      <c r="X42" s="27"/>
      <c r="Y42" s="26"/>
      <c r="Z42" s="26"/>
    </row>
    <row r="43" spans="3:20" ht="15">
      <c r="C43" s="24"/>
      <c r="D43" s="24"/>
      <c r="E43" s="27"/>
      <c r="F43" s="27"/>
      <c r="T43" s="44"/>
    </row>
    <row r="44" spans="3:20" ht="15">
      <c r="C44" s="24"/>
      <c r="D44" s="24"/>
      <c r="E44" s="27"/>
      <c r="F44" s="27"/>
      <c r="T44" s="44"/>
    </row>
    <row r="45" spans="3:20" ht="15">
      <c r="C45" s="24"/>
      <c r="D45" s="24"/>
      <c r="E45" s="27"/>
      <c r="F45" s="27"/>
      <c r="T45" s="44"/>
    </row>
    <row r="46" spans="3:20" ht="15">
      <c r="C46" s="24"/>
      <c r="D46" s="24"/>
      <c r="E46" s="27"/>
      <c r="F46" s="27"/>
      <c r="T46" s="44"/>
    </row>
    <row r="47" spans="3:20" ht="15">
      <c r="C47" s="24"/>
      <c r="D47" s="24"/>
      <c r="E47" s="27"/>
      <c r="F47" s="27"/>
      <c r="T47" s="44"/>
    </row>
    <row r="48" spans="3:20" ht="15">
      <c r="C48" s="24"/>
      <c r="D48" s="24"/>
      <c r="E48" s="27"/>
      <c r="F48" s="27"/>
      <c r="T48" s="44"/>
    </row>
    <row r="49" spans="3:20" ht="15">
      <c r="C49" s="24"/>
      <c r="D49" s="24"/>
      <c r="E49" s="27"/>
      <c r="F49" s="27"/>
      <c r="T49" s="44"/>
    </row>
    <row r="50" spans="3:20" ht="15">
      <c r="C50" s="24"/>
      <c r="D50" s="24"/>
      <c r="E50" s="27"/>
      <c r="F50" s="27"/>
      <c r="T50" s="44"/>
    </row>
    <row r="51" spans="3:20" ht="15">
      <c r="C51" s="24"/>
      <c r="D51" s="24"/>
      <c r="E51" s="27"/>
      <c r="F51" s="27"/>
      <c r="T51" s="44"/>
    </row>
    <row r="52" spans="3:20" ht="15">
      <c r="C52" s="24"/>
      <c r="D52" s="24"/>
      <c r="E52" s="27"/>
      <c r="F52" s="27"/>
      <c r="T52" s="44"/>
    </row>
    <row r="53" spans="3:20" ht="15">
      <c r="C53" s="24"/>
      <c r="D53" s="24"/>
      <c r="E53" s="27"/>
      <c r="F53" s="27"/>
      <c r="T53" s="44"/>
    </row>
    <row r="54" spans="5:24" s="24" customFormat="1" ht="15">
      <c r="E54" s="27"/>
      <c r="F54" s="27"/>
      <c r="K54" s="19"/>
      <c r="T54" s="44"/>
      <c r="X54" s="19"/>
    </row>
    <row r="55" spans="5:24" s="24" customFormat="1" ht="15">
      <c r="E55" s="27"/>
      <c r="F55" s="27"/>
      <c r="K55" s="19"/>
      <c r="T55" s="44"/>
      <c r="X55" s="19"/>
    </row>
    <row r="56" spans="5:24" s="24" customFormat="1" ht="15">
      <c r="E56" s="27"/>
      <c r="F56" s="27"/>
      <c r="K56" s="19"/>
      <c r="T56" s="44"/>
      <c r="X56" s="19"/>
    </row>
    <row r="57" spans="5:24" s="24" customFormat="1" ht="15">
      <c r="E57" s="27"/>
      <c r="F57" s="27"/>
      <c r="K57" s="19"/>
      <c r="T57" s="44"/>
      <c r="X57" s="19"/>
    </row>
    <row r="58" spans="5:24" s="24" customFormat="1" ht="15">
      <c r="E58" s="27"/>
      <c r="F58" s="27"/>
      <c r="K58" s="19"/>
      <c r="T58" s="44"/>
      <c r="X58" s="19"/>
    </row>
    <row r="59" spans="5:24" s="24" customFormat="1" ht="15">
      <c r="E59" s="27"/>
      <c r="F59" s="27"/>
      <c r="K59" s="19"/>
      <c r="T59" s="44"/>
      <c r="X59" s="19"/>
    </row>
    <row r="60" spans="5:24" s="24" customFormat="1" ht="15">
      <c r="E60" s="27"/>
      <c r="F60" s="27"/>
      <c r="K60" s="19"/>
      <c r="T60" s="44"/>
      <c r="X60" s="19"/>
    </row>
    <row r="61" spans="5:24" s="24" customFormat="1" ht="15">
      <c r="E61" s="27"/>
      <c r="F61" s="27"/>
      <c r="K61" s="19"/>
      <c r="T61" s="44"/>
      <c r="X61" s="19"/>
    </row>
    <row r="62" spans="5:24" s="24" customFormat="1" ht="15">
      <c r="E62" s="27"/>
      <c r="F62" s="27"/>
      <c r="K62" s="19"/>
      <c r="T62" s="44"/>
      <c r="X62" s="19"/>
    </row>
    <row r="63" spans="5:24" s="24" customFormat="1" ht="15">
      <c r="E63" s="27"/>
      <c r="F63" s="27"/>
      <c r="K63" s="19"/>
      <c r="T63" s="44"/>
      <c r="X63" s="19"/>
    </row>
    <row r="64" spans="5:24" s="24" customFormat="1" ht="15">
      <c r="E64" s="27"/>
      <c r="F64" s="27"/>
      <c r="K64" s="19"/>
      <c r="T64" s="44"/>
      <c r="X64" s="19"/>
    </row>
    <row r="65" spans="5:24" s="24" customFormat="1" ht="15">
      <c r="E65" s="27"/>
      <c r="F65" s="27"/>
      <c r="K65" s="19"/>
      <c r="T65" s="44"/>
      <c r="X65" s="19"/>
    </row>
    <row r="66" spans="5:24" s="24" customFormat="1" ht="15">
      <c r="E66" s="27"/>
      <c r="F66" s="27"/>
      <c r="K66" s="19"/>
      <c r="T66" s="44"/>
      <c r="X66" s="19"/>
    </row>
    <row r="67" spans="5:24" s="24" customFormat="1" ht="15">
      <c r="E67" s="27"/>
      <c r="F67" s="27"/>
      <c r="K67" s="19"/>
      <c r="T67" s="44"/>
      <c r="X67" s="19"/>
    </row>
    <row r="68" spans="5:24" s="24" customFormat="1" ht="15">
      <c r="E68" s="27"/>
      <c r="F68" s="27"/>
      <c r="K68" s="19"/>
      <c r="T68" s="44"/>
      <c r="X68" s="19"/>
    </row>
    <row r="69" spans="5:24" s="24" customFormat="1" ht="15">
      <c r="E69" s="27"/>
      <c r="F69" s="27"/>
      <c r="K69" s="19"/>
      <c r="T69" s="44"/>
      <c r="X69" s="19"/>
    </row>
    <row r="70" spans="5:24" s="24" customFormat="1" ht="15">
      <c r="E70" s="27"/>
      <c r="F70" s="27"/>
      <c r="K70" s="19"/>
      <c r="T70" s="44"/>
      <c r="X70" s="19"/>
    </row>
    <row r="71" spans="5:24" s="24" customFormat="1" ht="15">
      <c r="E71" s="27"/>
      <c r="F71" s="27"/>
      <c r="K71" s="19"/>
      <c r="T71" s="44"/>
      <c r="X71" s="19"/>
    </row>
    <row r="72" spans="5:24" s="24" customFormat="1" ht="15">
      <c r="E72" s="27"/>
      <c r="F72" s="27"/>
      <c r="K72" s="19"/>
      <c r="T72" s="44"/>
      <c r="X72" s="19"/>
    </row>
    <row r="73" spans="5:24" s="24" customFormat="1" ht="15">
      <c r="E73" s="27"/>
      <c r="F73" s="27"/>
      <c r="K73" s="19"/>
      <c r="T73" s="44"/>
      <c r="X73" s="19"/>
    </row>
    <row r="74" spans="5:24" s="24" customFormat="1" ht="15">
      <c r="E74" s="27"/>
      <c r="F74" s="27"/>
      <c r="K74" s="19"/>
      <c r="T74" s="44"/>
      <c r="X74" s="19"/>
    </row>
    <row r="75" spans="5:24" s="24" customFormat="1" ht="15">
      <c r="E75" s="27"/>
      <c r="F75" s="27"/>
      <c r="K75" s="19"/>
      <c r="T75" s="44"/>
      <c r="X75" s="19"/>
    </row>
    <row r="76" spans="5:24" s="24" customFormat="1" ht="15">
      <c r="E76" s="27"/>
      <c r="F76" s="27"/>
      <c r="K76" s="19"/>
      <c r="T76" s="44"/>
      <c r="X76" s="19"/>
    </row>
    <row r="77" spans="5:24" s="24" customFormat="1" ht="15">
      <c r="E77" s="27"/>
      <c r="F77" s="27"/>
      <c r="K77" s="19"/>
      <c r="T77" s="44"/>
      <c r="X77" s="19"/>
    </row>
    <row r="78" spans="5:24" s="24" customFormat="1" ht="15">
      <c r="E78" s="27"/>
      <c r="F78" s="27"/>
      <c r="K78" s="19"/>
      <c r="T78" s="44"/>
      <c r="X78" s="19"/>
    </row>
    <row r="79" spans="5:24" s="24" customFormat="1" ht="15">
      <c r="E79" s="27"/>
      <c r="F79" s="27"/>
      <c r="K79" s="19"/>
      <c r="T79" s="44"/>
      <c r="X79" s="19"/>
    </row>
    <row r="80" spans="5:24" s="24" customFormat="1" ht="15">
      <c r="E80" s="27"/>
      <c r="F80" s="27"/>
      <c r="K80" s="19"/>
      <c r="T80" s="44"/>
      <c r="X80" s="19"/>
    </row>
    <row r="81" spans="5:24" s="24" customFormat="1" ht="15">
      <c r="E81" s="27"/>
      <c r="F81" s="27"/>
      <c r="K81" s="19"/>
      <c r="T81" s="44"/>
      <c r="X81" s="19"/>
    </row>
    <row r="82" spans="5:24" s="24" customFormat="1" ht="15">
      <c r="E82" s="27"/>
      <c r="F82" s="27"/>
      <c r="K82" s="19"/>
      <c r="T82" s="44"/>
      <c r="X82" s="19"/>
    </row>
    <row r="83" spans="5:24" s="24" customFormat="1" ht="15">
      <c r="E83" s="27"/>
      <c r="F83" s="27"/>
      <c r="K83" s="19"/>
      <c r="T83" s="44"/>
      <c r="X83" s="19"/>
    </row>
    <row r="84" spans="5:24" s="24" customFormat="1" ht="15">
      <c r="E84" s="27"/>
      <c r="F84" s="27"/>
      <c r="K84" s="19"/>
      <c r="T84" s="44"/>
      <c r="X84" s="19"/>
    </row>
    <row r="85" spans="5:24" s="24" customFormat="1" ht="15">
      <c r="E85" s="27"/>
      <c r="F85" s="27"/>
      <c r="K85" s="19"/>
      <c r="T85" s="44"/>
      <c r="X85" s="19"/>
    </row>
    <row r="86" spans="5:24" s="24" customFormat="1" ht="15">
      <c r="E86" s="27"/>
      <c r="F86" s="27"/>
      <c r="K86" s="19"/>
      <c r="T86" s="44"/>
      <c r="X86" s="19"/>
    </row>
    <row r="87" spans="5:24" s="24" customFormat="1" ht="15">
      <c r="E87" s="27"/>
      <c r="F87" s="27"/>
      <c r="K87" s="19"/>
      <c r="T87" s="44"/>
      <c r="X87" s="19"/>
    </row>
    <row r="88" spans="5:24" s="24" customFormat="1" ht="15">
      <c r="E88" s="27"/>
      <c r="F88" s="27"/>
      <c r="K88" s="19"/>
      <c r="T88" s="44"/>
      <c r="X88" s="19"/>
    </row>
    <row r="89" spans="5:24" s="24" customFormat="1" ht="15">
      <c r="E89" s="27"/>
      <c r="F89" s="27"/>
      <c r="K89" s="19"/>
      <c r="T89" s="44"/>
      <c r="X89" s="19"/>
    </row>
    <row r="90" spans="5:24" s="24" customFormat="1" ht="15">
      <c r="E90" s="27"/>
      <c r="F90" s="27"/>
      <c r="K90" s="19"/>
      <c r="T90" s="44"/>
      <c r="X90" s="19"/>
    </row>
    <row r="91" spans="5:24" s="24" customFormat="1" ht="15">
      <c r="E91" s="27"/>
      <c r="F91" s="27"/>
      <c r="K91" s="19"/>
      <c r="T91" s="44"/>
      <c r="X91" s="19"/>
    </row>
    <row r="92" spans="5:24" s="24" customFormat="1" ht="15">
      <c r="E92" s="27"/>
      <c r="F92" s="27"/>
      <c r="K92" s="19"/>
      <c r="T92" s="44"/>
      <c r="X92" s="19"/>
    </row>
    <row r="93" spans="5:24" s="24" customFormat="1" ht="15">
      <c r="E93" s="27"/>
      <c r="F93" s="27"/>
      <c r="K93" s="19"/>
      <c r="T93" s="44"/>
      <c r="X93" s="19"/>
    </row>
    <row r="94" spans="5:24" s="24" customFormat="1" ht="15">
      <c r="E94" s="27"/>
      <c r="F94" s="27"/>
      <c r="K94" s="19"/>
      <c r="T94" s="44"/>
      <c r="X94" s="19"/>
    </row>
    <row r="95" spans="5:24" s="24" customFormat="1" ht="15">
      <c r="E95" s="27"/>
      <c r="F95" s="27"/>
      <c r="K95" s="19"/>
      <c r="T95" s="44"/>
      <c r="X95" s="19"/>
    </row>
    <row r="96" spans="5:24" s="24" customFormat="1" ht="15">
      <c r="E96" s="27"/>
      <c r="F96" s="27"/>
      <c r="K96" s="19"/>
      <c r="T96" s="44"/>
      <c r="X96" s="19"/>
    </row>
    <row r="97" spans="5:24" s="24" customFormat="1" ht="15">
      <c r="E97" s="27"/>
      <c r="F97" s="27"/>
      <c r="K97" s="19"/>
      <c r="T97" s="44"/>
      <c r="X97" s="19"/>
    </row>
    <row r="98" spans="5:24" s="24" customFormat="1" ht="15">
      <c r="E98" s="27"/>
      <c r="F98" s="27"/>
      <c r="K98" s="19"/>
      <c r="T98" s="44"/>
      <c r="X98" s="19"/>
    </row>
    <row r="99" spans="5:24" s="24" customFormat="1" ht="15">
      <c r="E99" s="27"/>
      <c r="F99" s="27"/>
      <c r="K99" s="19"/>
      <c r="T99" s="44"/>
      <c r="X99" s="19"/>
    </row>
    <row r="100" spans="5:24" s="24" customFormat="1" ht="15">
      <c r="E100" s="27"/>
      <c r="F100" s="27"/>
      <c r="K100" s="19"/>
      <c r="T100" s="44"/>
      <c r="X100" s="19"/>
    </row>
    <row r="101" spans="5:24" s="24" customFormat="1" ht="15">
      <c r="E101" s="27"/>
      <c r="F101" s="27"/>
      <c r="K101" s="19"/>
      <c r="T101" s="44"/>
      <c r="X101" s="19"/>
    </row>
    <row r="102" spans="5:24" s="24" customFormat="1" ht="15">
      <c r="E102" s="27"/>
      <c r="F102" s="27"/>
      <c r="K102" s="19"/>
      <c r="T102" s="44"/>
      <c r="X102" s="19"/>
    </row>
    <row r="103" spans="5:24" s="24" customFormat="1" ht="15">
      <c r="E103" s="27"/>
      <c r="F103" s="27"/>
      <c r="K103" s="19"/>
      <c r="T103" s="44"/>
      <c r="X103" s="19"/>
    </row>
    <row r="104" spans="5:24" s="24" customFormat="1" ht="15">
      <c r="E104" s="27"/>
      <c r="F104" s="27"/>
      <c r="K104" s="19"/>
      <c r="T104" s="44"/>
      <c r="X104" s="19"/>
    </row>
    <row r="105" spans="5:24" s="24" customFormat="1" ht="15">
      <c r="E105" s="27"/>
      <c r="F105" s="27"/>
      <c r="K105" s="19"/>
      <c r="T105" s="44"/>
      <c r="X105" s="19"/>
    </row>
    <row r="106" spans="5:24" s="24" customFormat="1" ht="15">
      <c r="E106" s="27"/>
      <c r="F106" s="27"/>
      <c r="K106" s="19"/>
      <c r="T106" s="44"/>
      <c r="X106" s="19"/>
    </row>
    <row r="107" spans="5:24" s="24" customFormat="1" ht="15">
      <c r="E107" s="27"/>
      <c r="F107" s="27"/>
      <c r="K107" s="19"/>
      <c r="T107" s="44"/>
      <c r="X107" s="19"/>
    </row>
    <row r="108" spans="5:24" s="24" customFormat="1" ht="15">
      <c r="E108" s="27"/>
      <c r="F108" s="27"/>
      <c r="K108" s="19"/>
      <c r="T108" s="44"/>
      <c r="X108" s="19"/>
    </row>
    <row r="109" spans="5:24" s="24" customFormat="1" ht="15">
      <c r="E109" s="27"/>
      <c r="F109" s="27"/>
      <c r="K109" s="19"/>
      <c r="T109" s="44"/>
      <c r="X109" s="19"/>
    </row>
    <row r="110" spans="5:24" s="24" customFormat="1" ht="15">
      <c r="E110" s="27"/>
      <c r="F110" s="27"/>
      <c r="K110" s="19"/>
      <c r="T110" s="44"/>
      <c r="X110" s="19"/>
    </row>
    <row r="111" spans="5:24" s="24" customFormat="1" ht="15">
      <c r="E111" s="27"/>
      <c r="F111" s="27"/>
      <c r="K111" s="19"/>
      <c r="T111" s="44"/>
      <c r="X111" s="19"/>
    </row>
    <row r="112" spans="5:24" s="24" customFormat="1" ht="15">
      <c r="E112" s="27"/>
      <c r="F112" s="27"/>
      <c r="K112" s="19"/>
      <c r="T112" s="44"/>
      <c r="X112" s="19"/>
    </row>
    <row r="113" spans="5:24" s="24" customFormat="1" ht="15">
      <c r="E113" s="27"/>
      <c r="F113" s="27"/>
      <c r="K113" s="19"/>
      <c r="T113" s="44"/>
      <c r="X113" s="19"/>
    </row>
    <row r="114" spans="5:24" s="24" customFormat="1" ht="15">
      <c r="E114" s="27"/>
      <c r="F114" s="27"/>
      <c r="K114" s="19"/>
      <c r="T114" s="44"/>
      <c r="X114" s="19"/>
    </row>
    <row r="115" spans="5:24" s="24" customFormat="1" ht="15">
      <c r="E115" s="27"/>
      <c r="F115" s="27"/>
      <c r="K115" s="19"/>
      <c r="T115" s="44"/>
      <c r="X115" s="19"/>
    </row>
    <row r="116" spans="5:24" s="24" customFormat="1" ht="15">
      <c r="E116" s="27"/>
      <c r="F116" s="27"/>
      <c r="K116" s="19"/>
      <c r="T116" s="44"/>
      <c r="X116" s="19"/>
    </row>
    <row r="117" spans="5:24" s="24" customFormat="1" ht="15">
      <c r="E117" s="27"/>
      <c r="F117" s="27"/>
      <c r="K117" s="19"/>
      <c r="T117" s="44"/>
      <c r="X117" s="19"/>
    </row>
    <row r="118" spans="5:24" s="24" customFormat="1" ht="15">
      <c r="E118" s="27"/>
      <c r="F118" s="27"/>
      <c r="K118" s="19"/>
      <c r="T118" s="44"/>
      <c r="X118" s="19"/>
    </row>
    <row r="119" spans="5:24" s="24" customFormat="1" ht="15">
      <c r="E119" s="27"/>
      <c r="F119" s="27"/>
      <c r="K119" s="19"/>
      <c r="T119" s="44"/>
      <c r="X119" s="19"/>
    </row>
    <row r="120" spans="5:24" s="24" customFormat="1" ht="15">
      <c r="E120" s="27"/>
      <c r="F120" s="27"/>
      <c r="K120" s="19"/>
      <c r="T120" s="44"/>
      <c r="X120" s="19"/>
    </row>
    <row r="121" spans="5:24" s="24" customFormat="1" ht="15">
      <c r="E121" s="27"/>
      <c r="F121" s="27"/>
      <c r="K121" s="19"/>
      <c r="T121" s="44"/>
      <c r="X121" s="19"/>
    </row>
    <row r="122" spans="5:24" s="24" customFormat="1" ht="15">
      <c r="E122" s="27"/>
      <c r="F122" s="27"/>
      <c r="K122" s="19"/>
      <c r="T122" s="44"/>
      <c r="X122" s="19"/>
    </row>
    <row r="123" spans="5:24" s="24" customFormat="1" ht="15">
      <c r="E123" s="27"/>
      <c r="F123" s="27"/>
      <c r="K123" s="19"/>
      <c r="T123" s="44"/>
      <c r="X123" s="19"/>
    </row>
    <row r="124" spans="5:24" s="24" customFormat="1" ht="15">
      <c r="E124" s="27"/>
      <c r="F124" s="27"/>
      <c r="K124" s="19"/>
      <c r="T124" s="44"/>
      <c r="X124" s="19"/>
    </row>
    <row r="125" spans="5:24" s="24" customFormat="1" ht="15">
      <c r="E125" s="27"/>
      <c r="F125" s="27"/>
      <c r="K125" s="19"/>
      <c r="T125" s="44"/>
      <c r="X125" s="19"/>
    </row>
    <row r="126" spans="5:24" s="24" customFormat="1" ht="15">
      <c r="E126" s="27"/>
      <c r="F126" s="27"/>
      <c r="K126" s="19"/>
      <c r="T126" s="44"/>
      <c r="X126" s="19"/>
    </row>
    <row r="127" spans="5:24" s="24" customFormat="1" ht="15">
      <c r="E127" s="27"/>
      <c r="F127" s="27"/>
      <c r="K127" s="19"/>
      <c r="T127" s="44"/>
      <c r="X127" s="19"/>
    </row>
    <row r="128" spans="5:24" s="24" customFormat="1" ht="15">
      <c r="E128" s="27"/>
      <c r="F128" s="27"/>
      <c r="K128" s="19"/>
      <c r="T128" s="44"/>
      <c r="X128" s="19"/>
    </row>
    <row r="129" spans="5:24" s="24" customFormat="1" ht="15">
      <c r="E129" s="27"/>
      <c r="F129" s="27"/>
      <c r="K129" s="19"/>
      <c r="T129" s="44"/>
      <c r="X129" s="19"/>
    </row>
    <row r="130" spans="5:24" s="24" customFormat="1" ht="15">
      <c r="E130" s="27"/>
      <c r="F130" s="27"/>
      <c r="K130" s="19"/>
      <c r="T130" s="44"/>
      <c r="X130" s="19"/>
    </row>
    <row r="131" spans="5:24" s="24" customFormat="1" ht="15">
      <c r="E131" s="27"/>
      <c r="F131" s="27"/>
      <c r="K131" s="19"/>
      <c r="T131" s="44"/>
      <c r="X131" s="19"/>
    </row>
    <row r="132" spans="5:24" s="24" customFormat="1" ht="15">
      <c r="E132" s="27"/>
      <c r="F132" s="27"/>
      <c r="K132" s="19"/>
      <c r="T132" s="44"/>
      <c r="X132" s="19"/>
    </row>
    <row r="133" spans="5:24" s="24" customFormat="1" ht="15">
      <c r="E133" s="27"/>
      <c r="F133" s="27"/>
      <c r="K133" s="19"/>
      <c r="T133" s="44"/>
      <c r="X133" s="19"/>
    </row>
    <row r="134" spans="5:24" s="24" customFormat="1" ht="15">
      <c r="E134" s="27"/>
      <c r="F134" s="27"/>
      <c r="K134" s="19"/>
      <c r="T134" s="44"/>
      <c r="X134" s="19"/>
    </row>
    <row r="135" spans="5:24" s="24" customFormat="1" ht="15">
      <c r="E135" s="27"/>
      <c r="F135" s="27"/>
      <c r="K135" s="19"/>
      <c r="T135" s="44"/>
      <c r="X135" s="19"/>
    </row>
    <row r="136" spans="5:24" s="24" customFormat="1" ht="15">
      <c r="E136" s="27"/>
      <c r="F136" s="27"/>
      <c r="K136" s="19"/>
      <c r="T136" s="44"/>
      <c r="X136" s="19"/>
    </row>
    <row r="137" spans="5:24" s="24" customFormat="1" ht="15">
      <c r="E137" s="27"/>
      <c r="F137" s="27"/>
      <c r="K137" s="19"/>
      <c r="T137" s="44"/>
      <c r="X137" s="19"/>
    </row>
    <row r="138" spans="5:24" s="24" customFormat="1" ht="15">
      <c r="E138" s="27"/>
      <c r="F138" s="27"/>
      <c r="K138" s="19"/>
      <c r="T138" s="44"/>
      <c r="X138" s="19"/>
    </row>
    <row r="139" spans="5:24" s="24" customFormat="1" ht="15">
      <c r="E139" s="27"/>
      <c r="F139" s="27"/>
      <c r="K139" s="19"/>
      <c r="T139" s="44"/>
      <c r="X139" s="19"/>
    </row>
    <row r="140" spans="5:24" s="24" customFormat="1" ht="15">
      <c r="E140" s="27"/>
      <c r="F140" s="27"/>
      <c r="K140" s="19"/>
      <c r="T140" s="44"/>
      <c r="X140" s="19"/>
    </row>
    <row r="141" spans="5:24" s="24" customFormat="1" ht="15">
      <c r="E141" s="27"/>
      <c r="F141" s="27"/>
      <c r="K141" s="19"/>
      <c r="T141" s="44"/>
      <c r="X141" s="19"/>
    </row>
    <row r="142" spans="5:24" s="24" customFormat="1" ht="15">
      <c r="E142" s="27"/>
      <c r="F142" s="27"/>
      <c r="K142" s="19"/>
      <c r="T142" s="44"/>
      <c r="X142" s="19"/>
    </row>
    <row r="143" spans="5:24" s="24" customFormat="1" ht="15">
      <c r="E143" s="27"/>
      <c r="F143" s="27"/>
      <c r="K143" s="19"/>
      <c r="T143" s="44"/>
      <c r="X143" s="19"/>
    </row>
    <row r="144" spans="5:24" s="24" customFormat="1" ht="15">
      <c r="E144" s="27"/>
      <c r="F144" s="27"/>
      <c r="K144" s="19"/>
      <c r="T144" s="44"/>
      <c r="X144" s="19"/>
    </row>
    <row r="145" spans="5:24" s="24" customFormat="1" ht="15">
      <c r="E145" s="27"/>
      <c r="F145" s="27"/>
      <c r="K145" s="19"/>
      <c r="T145" s="44"/>
      <c r="X145" s="19"/>
    </row>
    <row r="146" spans="5:24" s="24" customFormat="1" ht="15">
      <c r="E146" s="27"/>
      <c r="F146" s="27"/>
      <c r="K146" s="19"/>
      <c r="T146" s="44"/>
      <c r="X146" s="19"/>
    </row>
    <row r="147" spans="5:24" s="24" customFormat="1" ht="15">
      <c r="E147" s="27"/>
      <c r="F147" s="27"/>
      <c r="K147" s="19"/>
      <c r="T147" s="44"/>
      <c r="X147" s="19"/>
    </row>
    <row r="148" spans="5:24" s="24" customFormat="1" ht="15">
      <c r="E148" s="27"/>
      <c r="F148" s="27"/>
      <c r="K148" s="19"/>
      <c r="T148" s="44"/>
      <c r="X148" s="19"/>
    </row>
    <row r="149" spans="5:24" s="24" customFormat="1" ht="15">
      <c r="E149" s="27"/>
      <c r="F149" s="27"/>
      <c r="K149" s="19"/>
      <c r="T149" s="44"/>
      <c r="X149" s="19"/>
    </row>
    <row r="150" spans="5:24" s="24" customFormat="1" ht="15">
      <c r="E150" s="27"/>
      <c r="F150" s="27"/>
      <c r="K150" s="19"/>
      <c r="T150" s="44"/>
      <c r="X150" s="19"/>
    </row>
    <row r="151" spans="5:24" s="24" customFormat="1" ht="15">
      <c r="E151" s="27"/>
      <c r="F151" s="27"/>
      <c r="K151" s="19"/>
      <c r="T151" s="44"/>
      <c r="X151" s="19"/>
    </row>
    <row r="152" spans="5:24" s="24" customFormat="1" ht="15">
      <c r="E152" s="27"/>
      <c r="F152" s="27"/>
      <c r="K152" s="19"/>
      <c r="T152" s="44"/>
      <c r="X152" s="19"/>
    </row>
    <row r="153" spans="5:24" s="24" customFormat="1" ht="15">
      <c r="E153" s="27"/>
      <c r="F153" s="27"/>
      <c r="K153" s="19"/>
      <c r="T153" s="44"/>
      <c r="X153" s="19"/>
    </row>
    <row r="154" spans="5:24" s="24" customFormat="1" ht="15">
      <c r="E154" s="27"/>
      <c r="F154" s="27"/>
      <c r="K154" s="19"/>
      <c r="T154" s="44"/>
      <c r="X154" s="19"/>
    </row>
    <row r="155" spans="5:24" s="24" customFormat="1" ht="15">
      <c r="E155" s="27"/>
      <c r="F155" s="27"/>
      <c r="K155" s="19"/>
      <c r="T155" s="44"/>
      <c r="X155" s="19"/>
    </row>
    <row r="156" spans="5:24" s="24" customFormat="1" ht="15">
      <c r="E156" s="27"/>
      <c r="F156" s="27"/>
      <c r="K156" s="19"/>
      <c r="T156" s="44"/>
      <c r="X156" s="19"/>
    </row>
    <row r="157" spans="5:24" s="24" customFormat="1" ht="15">
      <c r="E157" s="27"/>
      <c r="F157" s="27"/>
      <c r="K157" s="19"/>
      <c r="T157" s="44"/>
      <c r="X157" s="19"/>
    </row>
    <row r="158" spans="5:24" s="24" customFormat="1" ht="15">
      <c r="E158" s="27"/>
      <c r="F158" s="27"/>
      <c r="K158" s="19"/>
      <c r="T158" s="44"/>
      <c r="X158" s="19"/>
    </row>
    <row r="159" spans="5:24" s="24" customFormat="1" ht="15">
      <c r="E159" s="27"/>
      <c r="F159" s="27"/>
      <c r="K159" s="19"/>
      <c r="T159" s="44"/>
      <c r="X159" s="19"/>
    </row>
    <row r="160" spans="5:24" s="24" customFormat="1" ht="15">
      <c r="E160" s="27"/>
      <c r="F160" s="27"/>
      <c r="K160" s="19"/>
      <c r="T160" s="44"/>
      <c r="X160" s="19"/>
    </row>
    <row r="161" spans="5:24" s="24" customFormat="1" ht="15">
      <c r="E161" s="27"/>
      <c r="F161" s="27"/>
      <c r="K161" s="19"/>
      <c r="T161" s="44"/>
      <c r="X161" s="19"/>
    </row>
    <row r="162" spans="5:24" s="24" customFormat="1" ht="15">
      <c r="E162" s="27"/>
      <c r="F162" s="27"/>
      <c r="K162" s="19"/>
      <c r="T162" s="44"/>
      <c r="X162" s="19"/>
    </row>
    <row r="163" spans="5:24" s="24" customFormat="1" ht="15">
      <c r="E163" s="27"/>
      <c r="F163" s="27"/>
      <c r="K163" s="19"/>
      <c r="T163" s="44"/>
      <c r="X163" s="19"/>
    </row>
    <row r="164" spans="5:24" s="24" customFormat="1" ht="15">
      <c r="E164" s="27"/>
      <c r="F164" s="27"/>
      <c r="K164" s="19"/>
      <c r="T164" s="44"/>
      <c r="X164" s="19"/>
    </row>
    <row r="165" spans="5:24" s="24" customFormat="1" ht="15">
      <c r="E165" s="27"/>
      <c r="F165" s="27"/>
      <c r="K165" s="19"/>
      <c r="T165" s="44"/>
      <c r="X165" s="19"/>
    </row>
    <row r="166" spans="5:24" s="24" customFormat="1" ht="15">
      <c r="E166" s="27"/>
      <c r="F166" s="27"/>
      <c r="K166" s="19"/>
      <c r="T166" s="44"/>
      <c r="X166" s="19"/>
    </row>
    <row r="167" spans="5:24" s="24" customFormat="1" ht="15">
      <c r="E167" s="27"/>
      <c r="F167" s="27"/>
      <c r="K167" s="19"/>
      <c r="T167" s="44"/>
      <c r="X167" s="19"/>
    </row>
    <row r="168" spans="5:24" s="24" customFormat="1" ht="15">
      <c r="E168" s="27"/>
      <c r="F168" s="27"/>
      <c r="K168" s="19"/>
      <c r="T168" s="44"/>
      <c r="X168" s="19"/>
    </row>
    <row r="169" spans="5:24" s="24" customFormat="1" ht="15">
      <c r="E169" s="27"/>
      <c r="F169" s="27"/>
      <c r="K169" s="19"/>
      <c r="T169" s="44"/>
      <c r="X169" s="19"/>
    </row>
    <row r="170" spans="5:24" s="24" customFormat="1" ht="15">
      <c r="E170" s="27"/>
      <c r="F170" s="27"/>
      <c r="K170" s="19"/>
      <c r="T170" s="44"/>
      <c r="X170" s="19"/>
    </row>
    <row r="171" spans="5:24" s="24" customFormat="1" ht="15">
      <c r="E171" s="27"/>
      <c r="F171" s="27"/>
      <c r="K171" s="19"/>
      <c r="T171" s="44"/>
      <c r="X171" s="19"/>
    </row>
    <row r="172" spans="5:24" s="24" customFormat="1" ht="15">
      <c r="E172" s="27"/>
      <c r="F172" s="27"/>
      <c r="K172" s="19"/>
      <c r="T172" s="44"/>
      <c r="X172" s="19"/>
    </row>
    <row r="173" spans="5:24" s="24" customFormat="1" ht="15">
      <c r="E173" s="27"/>
      <c r="F173" s="27"/>
      <c r="K173" s="19"/>
      <c r="T173" s="44"/>
      <c r="X173" s="19"/>
    </row>
    <row r="174" spans="5:24" s="24" customFormat="1" ht="15">
      <c r="E174" s="27"/>
      <c r="F174" s="27"/>
      <c r="K174" s="19"/>
      <c r="T174" s="44"/>
      <c r="X174" s="19"/>
    </row>
    <row r="175" spans="5:24" s="24" customFormat="1" ht="15">
      <c r="E175" s="27"/>
      <c r="F175" s="27"/>
      <c r="K175" s="19"/>
      <c r="T175" s="44"/>
      <c r="X175" s="19"/>
    </row>
    <row r="176" spans="5:24" s="24" customFormat="1" ht="15">
      <c r="E176" s="27"/>
      <c r="F176" s="27"/>
      <c r="K176" s="19"/>
      <c r="T176" s="44"/>
      <c r="X176" s="19"/>
    </row>
    <row r="177" spans="5:24" s="24" customFormat="1" ht="15">
      <c r="E177" s="27"/>
      <c r="F177" s="27"/>
      <c r="K177" s="19"/>
      <c r="T177" s="44"/>
      <c r="X177" s="19"/>
    </row>
    <row r="178" spans="5:24" s="24" customFormat="1" ht="15">
      <c r="E178" s="27"/>
      <c r="F178" s="27"/>
      <c r="K178" s="19"/>
      <c r="T178" s="44"/>
      <c r="X178" s="19"/>
    </row>
    <row r="179" spans="5:24" s="24" customFormat="1" ht="15">
      <c r="E179" s="27"/>
      <c r="F179" s="27"/>
      <c r="K179" s="19"/>
      <c r="T179" s="44"/>
      <c r="X179" s="19"/>
    </row>
    <row r="180" spans="5:24" s="24" customFormat="1" ht="15">
      <c r="E180" s="27"/>
      <c r="F180" s="27"/>
      <c r="K180" s="19"/>
      <c r="T180" s="44"/>
      <c r="X180" s="19"/>
    </row>
    <row r="181" spans="5:24" s="24" customFormat="1" ht="15">
      <c r="E181" s="27"/>
      <c r="F181" s="27"/>
      <c r="K181" s="19"/>
      <c r="T181" s="44"/>
      <c r="X181" s="19"/>
    </row>
    <row r="182" spans="5:24" s="24" customFormat="1" ht="15">
      <c r="E182" s="27"/>
      <c r="F182" s="27"/>
      <c r="K182" s="19"/>
      <c r="T182" s="44"/>
      <c r="X182" s="19"/>
    </row>
    <row r="183" spans="5:24" s="24" customFormat="1" ht="15">
      <c r="E183" s="27"/>
      <c r="F183" s="27"/>
      <c r="K183" s="19"/>
      <c r="T183" s="44"/>
      <c r="X183" s="19"/>
    </row>
    <row r="184" spans="5:24" s="24" customFormat="1" ht="15">
      <c r="E184" s="27"/>
      <c r="F184" s="27"/>
      <c r="K184" s="19"/>
      <c r="T184" s="44"/>
      <c r="X184" s="19"/>
    </row>
    <row r="185" spans="5:24" s="24" customFormat="1" ht="15">
      <c r="E185" s="27"/>
      <c r="F185" s="27"/>
      <c r="K185" s="19"/>
      <c r="T185" s="44"/>
      <c r="X185" s="19"/>
    </row>
    <row r="186" spans="5:24" s="24" customFormat="1" ht="15">
      <c r="E186" s="27"/>
      <c r="F186" s="27"/>
      <c r="K186" s="19"/>
      <c r="T186" s="44"/>
      <c r="X186" s="19"/>
    </row>
    <row r="187" spans="5:24" s="24" customFormat="1" ht="15">
      <c r="E187" s="27"/>
      <c r="F187" s="27"/>
      <c r="K187" s="19"/>
      <c r="T187" s="44"/>
      <c r="X187" s="19"/>
    </row>
    <row r="188" spans="5:24" s="24" customFormat="1" ht="15">
      <c r="E188" s="27"/>
      <c r="F188" s="27"/>
      <c r="K188" s="19"/>
      <c r="T188" s="44"/>
      <c r="X188" s="19"/>
    </row>
    <row r="189" spans="5:24" s="24" customFormat="1" ht="15">
      <c r="E189" s="27"/>
      <c r="F189" s="27"/>
      <c r="K189" s="19"/>
      <c r="T189" s="44"/>
      <c r="X189" s="19"/>
    </row>
    <row r="190" spans="5:24" s="24" customFormat="1" ht="15">
      <c r="E190" s="27"/>
      <c r="F190" s="27"/>
      <c r="K190" s="19"/>
      <c r="T190" s="44"/>
      <c r="X190" s="19"/>
    </row>
    <row r="191" spans="5:24" s="24" customFormat="1" ht="15">
      <c r="E191" s="27"/>
      <c r="F191" s="27"/>
      <c r="K191" s="19"/>
      <c r="T191" s="44"/>
      <c r="X191" s="19"/>
    </row>
    <row r="192" spans="5:24" s="24" customFormat="1" ht="15">
      <c r="E192" s="27"/>
      <c r="F192" s="27"/>
      <c r="K192" s="19"/>
      <c r="T192" s="44"/>
      <c r="X192" s="19"/>
    </row>
    <row r="193" spans="5:24" s="24" customFormat="1" ht="15">
      <c r="E193" s="27"/>
      <c r="F193" s="27"/>
      <c r="K193" s="19"/>
      <c r="T193" s="44"/>
      <c r="X193" s="19"/>
    </row>
    <row r="194" spans="5:24" s="24" customFormat="1" ht="15">
      <c r="E194" s="27"/>
      <c r="F194" s="27"/>
      <c r="K194" s="19"/>
      <c r="T194" s="44"/>
      <c r="X194" s="19"/>
    </row>
    <row r="195" spans="5:24" s="24" customFormat="1" ht="15">
      <c r="E195" s="27"/>
      <c r="F195" s="27"/>
      <c r="K195" s="19"/>
      <c r="T195" s="44"/>
      <c r="X195" s="19"/>
    </row>
    <row r="196" spans="5:24" s="24" customFormat="1" ht="15">
      <c r="E196" s="27"/>
      <c r="F196" s="27"/>
      <c r="K196" s="19"/>
      <c r="T196" s="44"/>
      <c r="X196" s="19"/>
    </row>
    <row r="197" spans="5:24" s="24" customFormat="1" ht="15">
      <c r="E197" s="27"/>
      <c r="F197" s="27"/>
      <c r="K197" s="19"/>
      <c r="T197" s="44"/>
      <c r="X197" s="19"/>
    </row>
    <row r="198" spans="5:24" s="24" customFormat="1" ht="15">
      <c r="E198" s="27"/>
      <c r="F198" s="27"/>
      <c r="K198" s="19"/>
      <c r="T198" s="44"/>
      <c r="X198" s="19"/>
    </row>
    <row r="199" spans="5:24" s="24" customFormat="1" ht="15">
      <c r="E199" s="27"/>
      <c r="F199" s="27"/>
      <c r="K199" s="19"/>
      <c r="T199" s="44"/>
      <c r="X199" s="19"/>
    </row>
    <row r="200" spans="5:24" s="24" customFormat="1" ht="15">
      <c r="E200" s="27"/>
      <c r="F200" s="27"/>
      <c r="K200" s="19"/>
      <c r="T200" s="44"/>
      <c r="X200" s="19"/>
    </row>
    <row r="201" spans="5:24" s="24" customFormat="1" ht="15">
      <c r="E201" s="27"/>
      <c r="F201" s="27"/>
      <c r="K201" s="19"/>
      <c r="T201" s="44"/>
      <c r="X201" s="19"/>
    </row>
    <row r="202" spans="5:24" s="24" customFormat="1" ht="15">
      <c r="E202" s="27"/>
      <c r="F202" s="27"/>
      <c r="K202" s="19"/>
      <c r="T202" s="44"/>
      <c r="X202" s="19"/>
    </row>
    <row r="203" spans="5:24" s="24" customFormat="1" ht="15">
      <c r="E203" s="27"/>
      <c r="F203" s="27"/>
      <c r="K203" s="19"/>
      <c r="T203" s="44"/>
      <c r="X203" s="19"/>
    </row>
    <row r="204" spans="5:24" s="24" customFormat="1" ht="15">
      <c r="E204" s="27"/>
      <c r="F204" s="27"/>
      <c r="K204" s="19"/>
      <c r="T204" s="44"/>
      <c r="X204" s="19"/>
    </row>
    <row r="205" spans="5:24" s="24" customFormat="1" ht="15">
      <c r="E205" s="27"/>
      <c r="F205" s="27"/>
      <c r="K205" s="19"/>
      <c r="T205" s="44"/>
      <c r="X205" s="19"/>
    </row>
    <row r="206" spans="5:24" s="24" customFormat="1" ht="15">
      <c r="E206" s="27"/>
      <c r="F206" s="27"/>
      <c r="K206" s="19"/>
      <c r="T206" s="44"/>
      <c r="X206" s="19"/>
    </row>
    <row r="207" spans="5:24" s="24" customFormat="1" ht="15">
      <c r="E207" s="27"/>
      <c r="F207" s="27"/>
      <c r="K207" s="19"/>
      <c r="T207" s="44"/>
      <c r="X207" s="19"/>
    </row>
    <row r="208" spans="5:24" s="24" customFormat="1" ht="15">
      <c r="E208" s="27"/>
      <c r="F208" s="27"/>
      <c r="K208" s="19"/>
      <c r="T208" s="44"/>
      <c r="X208" s="19"/>
    </row>
    <row r="209" spans="5:24" s="24" customFormat="1" ht="15">
      <c r="E209" s="27"/>
      <c r="F209" s="27"/>
      <c r="K209" s="19"/>
      <c r="T209" s="44"/>
      <c r="X209" s="19"/>
    </row>
    <row r="210" spans="5:24" s="24" customFormat="1" ht="15">
      <c r="E210" s="27"/>
      <c r="F210" s="27"/>
      <c r="K210" s="19"/>
      <c r="T210" s="44"/>
      <c r="X210" s="19"/>
    </row>
    <row r="211" spans="5:24" s="24" customFormat="1" ht="15">
      <c r="E211" s="27"/>
      <c r="F211" s="27"/>
      <c r="K211" s="19"/>
      <c r="T211" s="44"/>
      <c r="X211" s="19"/>
    </row>
    <row r="212" spans="5:24" s="24" customFormat="1" ht="15">
      <c r="E212" s="27"/>
      <c r="F212" s="27"/>
      <c r="K212" s="19"/>
      <c r="T212" s="44"/>
      <c r="X212" s="19"/>
    </row>
    <row r="213" spans="5:24" s="24" customFormat="1" ht="15">
      <c r="E213" s="27"/>
      <c r="F213" s="27"/>
      <c r="K213" s="19"/>
      <c r="T213" s="44"/>
      <c r="X213" s="19"/>
    </row>
    <row r="214" spans="5:24" s="24" customFormat="1" ht="15">
      <c r="E214" s="27"/>
      <c r="F214" s="27"/>
      <c r="K214" s="19"/>
      <c r="T214" s="44"/>
      <c r="X214" s="19"/>
    </row>
    <row r="215" spans="5:24" s="24" customFormat="1" ht="15">
      <c r="E215" s="27"/>
      <c r="F215" s="27"/>
      <c r="K215" s="19"/>
      <c r="T215" s="44"/>
      <c r="X215" s="19"/>
    </row>
    <row r="216" spans="5:24" s="24" customFormat="1" ht="15">
      <c r="E216" s="27"/>
      <c r="F216" s="27"/>
      <c r="K216" s="19"/>
      <c r="T216" s="44"/>
      <c r="X216" s="19"/>
    </row>
    <row r="217" spans="5:24" s="24" customFormat="1" ht="15">
      <c r="E217" s="27"/>
      <c r="F217" s="27"/>
      <c r="K217" s="19"/>
      <c r="T217" s="44"/>
      <c r="X217" s="19"/>
    </row>
    <row r="218" spans="5:24" s="24" customFormat="1" ht="15">
      <c r="E218" s="27"/>
      <c r="F218" s="27"/>
      <c r="K218" s="19"/>
      <c r="T218" s="44"/>
      <c r="X218" s="19"/>
    </row>
    <row r="219" spans="5:24" s="24" customFormat="1" ht="15">
      <c r="E219" s="27"/>
      <c r="F219" s="27"/>
      <c r="K219" s="19"/>
      <c r="T219" s="44"/>
      <c r="X219" s="19"/>
    </row>
    <row r="220" spans="5:24" s="24" customFormat="1" ht="15">
      <c r="E220" s="27"/>
      <c r="F220" s="27"/>
      <c r="K220" s="19"/>
      <c r="T220" s="44"/>
      <c r="X220" s="19"/>
    </row>
    <row r="221" spans="5:24" s="24" customFormat="1" ht="15">
      <c r="E221" s="27"/>
      <c r="F221" s="27"/>
      <c r="K221" s="19"/>
      <c r="T221" s="44"/>
      <c r="X221" s="19"/>
    </row>
    <row r="222" spans="5:24" s="24" customFormat="1" ht="15">
      <c r="E222" s="27"/>
      <c r="F222" s="27"/>
      <c r="K222" s="19"/>
      <c r="T222" s="44"/>
      <c r="X222" s="19"/>
    </row>
    <row r="223" spans="5:24" s="24" customFormat="1" ht="15">
      <c r="E223" s="27"/>
      <c r="F223" s="27"/>
      <c r="K223" s="19"/>
      <c r="T223" s="44"/>
      <c r="X223" s="19"/>
    </row>
    <row r="224" spans="5:24" s="24" customFormat="1" ht="15">
      <c r="E224" s="27"/>
      <c r="F224" s="27"/>
      <c r="K224" s="19"/>
      <c r="T224" s="44"/>
      <c r="X224" s="19"/>
    </row>
    <row r="225" spans="5:24" s="24" customFormat="1" ht="15">
      <c r="E225" s="27"/>
      <c r="F225" s="27"/>
      <c r="K225" s="19"/>
      <c r="T225" s="44"/>
      <c r="X225" s="19"/>
    </row>
    <row r="226" spans="5:24" s="24" customFormat="1" ht="15">
      <c r="E226" s="27"/>
      <c r="F226" s="27"/>
      <c r="K226" s="19"/>
      <c r="T226" s="44"/>
      <c r="X226" s="19"/>
    </row>
    <row r="227" spans="5:24" s="24" customFormat="1" ht="15">
      <c r="E227" s="27"/>
      <c r="F227" s="27"/>
      <c r="K227" s="19"/>
      <c r="T227" s="44"/>
      <c r="X227" s="19"/>
    </row>
    <row r="228" spans="5:24" s="24" customFormat="1" ht="15">
      <c r="E228" s="27"/>
      <c r="F228" s="27"/>
      <c r="K228" s="19"/>
      <c r="T228" s="44"/>
      <c r="X228" s="19"/>
    </row>
    <row r="229" spans="5:24" s="24" customFormat="1" ht="15">
      <c r="E229" s="27"/>
      <c r="F229" s="27"/>
      <c r="K229" s="19"/>
      <c r="T229" s="44"/>
      <c r="X229" s="19"/>
    </row>
    <row r="230" spans="5:24" s="24" customFormat="1" ht="15">
      <c r="E230" s="27"/>
      <c r="F230" s="27"/>
      <c r="K230" s="19"/>
      <c r="T230" s="44"/>
      <c r="X230" s="19"/>
    </row>
    <row r="231" spans="5:24" s="24" customFormat="1" ht="15">
      <c r="E231" s="27"/>
      <c r="F231" s="27"/>
      <c r="K231" s="19"/>
      <c r="T231" s="44"/>
      <c r="X231" s="19"/>
    </row>
    <row r="232" spans="5:24" s="24" customFormat="1" ht="15">
      <c r="E232" s="27"/>
      <c r="F232" s="27"/>
      <c r="K232" s="19"/>
      <c r="T232" s="44"/>
      <c r="X232" s="19"/>
    </row>
    <row r="233" spans="5:24" s="24" customFormat="1" ht="15">
      <c r="E233" s="27"/>
      <c r="F233" s="27"/>
      <c r="K233" s="19"/>
      <c r="T233" s="44"/>
      <c r="X233" s="19"/>
    </row>
    <row r="234" spans="5:24" s="24" customFormat="1" ht="15">
      <c r="E234" s="27"/>
      <c r="F234" s="27"/>
      <c r="K234" s="19"/>
      <c r="T234" s="44"/>
      <c r="X234" s="19"/>
    </row>
    <row r="235" spans="5:24" s="24" customFormat="1" ht="15">
      <c r="E235" s="27"/>
      <c r="F235" s="27"/>
      <c r="K235" s="19"/>
      <c r="T235" s="44"/>
      <c r="X235" s="19"/>
    </row>
    <row r="236" spans="5:24" s="24" customFormat="1" ht="15">
      <c r="E236" s="27"/>
      <c r="F236" s="27"/>
      <c r="K236" s="19"/>
      <c r="T236" s="44"/>
      <c r="X236" s="19"/>
    </row>
    <row r="237" spans="5:24" s="24" customFormat="1" ht="15">
      <c r="E237" s="27"/>
      <c r="F237" s="27"/>
      <c r="K237" s="19"/>
      <c r="T237" s="44"/>
      <c r="X237" s="19"/>
    </row>
    <row r="238" spans="5:24" s="24" customFormat="1" ht="15">
      <c r="E238" s="27"/>
      <c r="F238" s="27"/>
      <c r="K238" s="19"/>
      <c r="T238" s="44"/>
      <c r="X238" s="19"/>
    </row>
    <row r="239" spans="5:24" s="24" customFormat="1" ht="15">
      <c r="E239" s="27"/>
      <c r="F239" s="27"/>
      <c r="K239" s="19"/>
      <c r="T239" s="44"/>
      <c r="X239" s="19"/>
    </row>
    <row r="240" spans="5:24" s="24" customFormat="1" ht="15">
      <c r="E240" s="27"/>
      <c r="F240" s="27"/>
      <c r="K240" s="19"/>
      <c r="T240" s="44"/>
      <c r="X240" s="19"/>
    </row>
    <row r="241" spans="5:24" s="24" customFormat="1" ht="15">
      <c r="E241" s="27"/>
      <c r="F241" s="27"/>
      <c r="K241" s="19"/>
      <c r="T241" s="44"/>
      <c r="X241" s="19"/>
    </row>
    <row r="242" spans="5:24" s="24" customFormat="1" ht="15">
      <c r="E242" s="27"/>
      <c r="F242" s="27"/>
      <c r="K242" s="19"/>
      <c r="T242" s="44"/>
      <c r="X242" s="19"/>
    </row>
    <row r="243" spans="5:24" s="24" customFormat="1" ht="15">
      <c r="E243" s="27"/>
      <c r="F243" s="27"/>
      <c r="K243" s="19"/>
      <c r="T243" s="44"/>
      <c r="X243" s="19"/>
    </row>
    <row r="244" spans="5:24" s="24" customFormat="1" ht="15">
      <c r="E244" s="27"/>
      <c r="F244" s="27"/>
      <c r="K244" s="19"/>
      <c r="T244" s="44"/>
      <c r="X244" s="19"/>
    </row>
    <row r="245" spans="5:24" s="24" customFormat="1" ht="15">
      <c r="E245" s="27"/>
      <c r="F245" s="27"/>
      <c r="K245" s="19"/>
      <c r="T245" s="44"/>
      <c r="X245" s="19"/>
    </row>
    <row r="246" spans="5:24" s="24" customFormat="1" ht="15">
      <c r="E246" s="27"/>
      <c r="F246" s="27"/>
      <c r="K246" s="19"/>
      <c r="T246" s="44"/>
      <c r="X246" s="19"/>
    </row>
    <row r="247" spans="5:24" s="24" customFormat="1" ht="15">
      <c r="E247" s="27"/>
      <c r="F247" s="27"/>
      <c r="K247" s="19"/>
      <c r="T247" s="44"/>
      <c r="X247" s="19"/>
    </row>
    <row r="248" spans="5:24" s="24" customFormat="1" ht="15">
      <c r="E248" s="27"/>
      <c r="F248" s="27"/>
      <c r="K248" s="19"/>
      <c r="T248" s="44"/>
      <c r="X248" s="19"/>
    </row>
    <row r="249" spans="5:24" s="24" customFormat="1" ht="15">
      <c r="E249" s="27"/>
      <c r="F249" s="27"/>
      <c r="K249" s="19"/>
      <c r="T249" s="44"/>
      <c r="X249" s="19"/>
    </row>
    <row r="250" spans="5:24" s="24" customFormat="1" ht="15">
      <c r="E250" s="27"/>
      <c r="F250" s="27"/>
      <c r="K250" s="19"/>
      <c r="T250" s="44"/>
      <c r="X250" s="19"/>
    </row>
    <row r="251" spans="5:24" s="24" customFormat="1" ht="15">
      <c r="E251" s="27"/>
      <c r="F251" s="27"/>
      <c r="K251" s="19"/>
      <c r="T251" s="44"/>
      <c r="X251" s="19"/>
    </row>
    <row r="252" spans="5:24" s="24" customFormat="1" ht="15">
      <c r="E252" s="27"/>
      <c r="F252" s="27"/>
      <c r="K252" s="19"/>
      <c r="T252" s="44"/>
      <c r="X252" s="19"/>
    </row>
    <row r="253" spans="5:24" s="24" customFormat="1" ht="15">
      <c r="E253" s="27"/>
      <c r="F253" s="27"/>
      <c r="K253" s="19"/>
      <c r="T253" s="44"/>
      <c r="X253" s="19"/>
    </row>
    <row r="254" spans="5:24" s="24" customFormat="1" ht="15">
      <c r="E254" s="27"/>
      <c r="F254" s="27"/>
      <c r="K254" s="19"/>
      <c r="T254" s="44"/>
      <c r="X254" s="19"/>
    </row>
    <row r="255" spans="5:24" s="24" customFormat="1" ht="15">
      <c r="E255" s="27"/>
      <c r="F255" s="27"/>
      <c r="K255" s="19"/>
      <c r="T255" s="44"/>
      <c r="X255" s="19"/>
    </row>
    <row r="256" spans="5:24" s="24" customFormat="1" ht="15">
      <c r="E256" s="27"/>
      <c r="F256" s="27"/>
      <c r="K256" s="19"/>
      <c r="T256" s="44"/>
      <c r="X256" s="19"/>
    </row>
    <row r="257" spans="5:24" s="24" customFormat="1" ht="15">
      <c r="E257" s="27"/>
      <c r="F257" s="27"/>
      <c r="K257" s="19"/>
      <c r="T257" s="44"/>
      <c r="X257" s="19"/>
    </row>
    <row r="258" spans="5:24" s="24" customFormat="1" ht="15">
      <c r="E258" s="27"/>
      <c r="F258" s="27"/>
      <c r="K258" s="19"/>
      <c r="T258" s="44"/>
      <c r="X258" s="19"/>
    </row>
    <row r="259" spans="5:24" s="24" customFormat="1" ht="15">
      <c r="E259" s="27"/>
      <c r="F259" s="27"/>
      <c r="K259" s="19"/>
      <c r="T259" s="44"/>
      <c r="X259" s="19"/>
    </row>
    <row r="260" spans="5:24" s="24" customFormat="1" ht="15">
      <c r="E260" s="27"/>
      <c r="F260" s="27"/>
      <c r="K260" s="19"/>
      <c r="T260" s="44"/>
      <c r="X260" s="19"/>
    </row>
    <row r="261" spans="5:24" s="24" customFormat="1" ht="15">
      <c r="E261" s="27"/>
      <c r="F261" s="27"/>
      <c r="K261" s="19"/>
      <c r="T261" s="44"/>
      <c r="X261" s="19"/>
    </row>
    <row r="262" spans="5:24" s="24" customFormat="1" ht="15">
      <c r="E262" s="27"/>
      <c r="F262" s="27"/>
      <c r="K262" s="19"/>
      <c r="T262" s="44"/>
      <c r="X262" s="19"/>
    </row>
    <row r="263" spans="5:24" s="24" customFormat="1" ht="15">
      <c r="E263" s="27"/>
      <c r="F263" s="27"/>
      <c r="K263" s="19"/>
      <c r="T263" s="44"/>
      <c r="X263" s="19"/>
    </row>
    <row r="264" spans="5:24" s="24" customFormat="1" ht="15">
      <c r="E264" s="27"/>
      <c r="F264" s="27"/>
      <c r="K264" s="19"/>
      <c r="T264" s="44"/>
      <c r="X264" s="19"/>
    </row>
    <row r="265" spans="5:24" s="24" customFormat="1" ht="15">
      <c r="E265" s="27"/>
      <c r="F265" s="27"/>
      <c r="K265" s="19"/>
      <c r="T265" s="44"/>
      <c r="X265" s="19"/>
    </row>
    <row r="266" spans="5:24" s="24" customFormat="1" ht="15">
      <c r="E266" s="27"/>
      <c r="F266" s="27"/>
      <c r="K266" s="19"/>
      <c r="T266" s="44"/>
      <c r="X266" s="19"/>
    </row>
    <row r="267" spans="5:24" s="24" customFormat="1" ht="15">
      <c r="E267" s="27"/>
      <c r="F267" s="27"/>
      <c r="K267" s="19"/>
      <c r="T267" s="44"/>
      <c r="X267" s="19"/>
    </row>
    <row r="268" spans="5:24" s="24" customFormat="1" ht="15">
      <c r="E268" s="27"/>
      <c r="F268" s="27"/>
      <c r="K268" s="19"/>
      <c r="T268" s="44"/>
      <c r="X268" s="19"/>
    </row>
    <row r="269" spans="5:24" s="24" customFormat="1" ht="15">
      <c r="E269" s="27"/>
      <c r="F269" s="27"/>
      <c r="K269" s="19"/>
      <c r="T269" s="44"/>
      <c r="X269" s="19"/>
    </row>
    <row r="270" spans="5:24" s="24" customFormat="1" ht="15">
      <c r="E270" s="27"/>
      <c r="F270" s="27"/>
      <c r="K270" s="19"/>
      <c r="T270" s="44"/>
      <c r="X270" s="19"/>
    </row>
    <row r="271" spans="5:24" s="24" customFormat="1" ht="15">
      <c r="E271" s="27"/>
      <c r="F271" s="27"/>
      <c r="K271" s="19"/>
      <c r="T271" s="44"/>
      <c r="X271" s="19"/>
    </row>
    <row r="272" spans="5:24" s="24" customFormat="1" ht="15">
      <c r="E272" s="27"/>
      <c r="F272" s="27"/>
      <c r="K272" s="19"/>
      <c r="T272" s="44"/>
      <c r="X272" s="19"/>
    </row>
    <row r="273" spans="5:24" s="24" customFormat="1" ht="15">
      <c r="E273" s="27"/>
      <c r="F273" s="27"/>
      <c r="K273" s="19"/>
      <c r="T273" s="44"/>
      <c r="X273" s="19"/>
    </row>
    <row r="274" spans="5:24" s="24" customFormat="1" ht="15">
      <c r="E274" s="27"/>
      <c r="F274" s="27"/>
      <c r="K274" s="19"/>
      <c r="T274" s="44"/>
      <c r="X274" s="19"/>
    </row>
    <row r="275" spans="5:24" s="24" customFormat="1" ht="15">
      <c r="E275" s="27"/>
      <c r="F275" s="27"/>
      <c r="K275" s="19"/>
      <c r="T275" s="44"/>
      <c r="X275" s="19"/>
    </row>
    <row r="276" spans="5:24" s="24" customFormat="1" ht="15">
      <c r="E276" s="27"/>
      <c r="F276" s="27"/>
      <c r="K276" s="19"/>
      <c r="T276" s="44"/>
      <c r="X276" s="19"/>
    </row>
    <row r="277" spans="5:24" s="24" customFormat="1" ht="15">
      <c r="E277" s="27"/>
      <c r="F277" s="27"/>
      <c r="K277" s="19"/>
      <c r="T277" s="44"/>
      <c r="X277" s="19"/>
    </row>
    <row r="278" spans="5:24" s="24" customFormat="1" ht="15">
      <c r="E278" s="27"/>
      <c r="F278" s="27"/>
      <c r="K278" s="19"/>
      <c r="T278" s="44"/>
      <c r="X278" s="19"/>
    </row>
    <row r="279" spans="5:24" s="24" customFormat="1" ht="15">
      <c r="E279" s="27"/>
      <c r="F279" s="27"/>
      <c r="K279" s="19"/>
      <c r="T279" s="44"/>
      <c r="X279" s="19"/>
    </row>
    <row r="280" spans="5:24" s="24" customFormat="1" ht="15">
      <c r="E280" s="27"/>
      <c r="F280" s="27"/>
      <c r="K280" s="19"/>
      <c r="T280" s="44"/>
      <c r="X280" s="19"/>
    </row>
    <row r="281" spans="5:24" s="24" customFormat="1" ht="15">
      <c r="E281" s="27"/>
      <c r="F281" s="27"/>
      <c r="K281" s="19"/>
      <c r="T281" s="44"/>
      <c r="X281" s="19"/>
    </row>
    <row r="282" spans="5:24" s="24" customFormat="1" ht="15">
      <c r="E282" s="27"/>
      <c r="F282" s="27"/>
      <c r="K282" s="19"/>
      <c r="T282" s="44"/>
      <c r="X282" s="19"/>
    </row>
    <row r="283" spans="5:24" s="24" customFormat="1" ht="15">
      <c r="E283" s="27"/>
      <c r="F283" s="27"/>
      <c r="K283" s="19"/>
      <c r="T283" s="44"/>
      <c r="X283" s="19"/>
    </row>
    <row r="284" spans="5:24" s="24" customFormat="1" ht="15">
      <c r="E284" s="27"/>
      <c r="F284" s="27"/>
      <c r="K284" s="19"/>
      <c r="T284" s="44"/>
      <c r="X284" s="19"/>
    </row>
    <row r="285" spans="5:24" s="24" customFormat="1" ht="15">
      <c r="E285" s="27"/>
      <c r="F285" s="27"/>
      <c r="K285" s="19"/>
      <c r="T285" s="44"/>
      <c r="X285" s="19"/>
    </row>
    <row r="286" spans="5:24" s="24" customFormat="1" ht="15">
      <c r="E286" s="27"/>
      <c r="F286" s="27"/>
      <c r="K286" s="19"/>
      <c r="T286" s="44"/>
      <c r="X286" s="19"/>
    </row>
    <row r="287" spans="5:24" s="24" customFormat="1" ht="15">
      <c r="E287" s="27"/>
      <c r="F287" s="27"/>
      <c r="K287" s="19"/>
      <c r="T287" s="44"/>
      <c r="X287" s="19"/>
    </row>
    <row r="288" spans="5:24" s="24" customFormat="1" ht="15">
      <c r="E288" s="27"/>
      <c r="F288" s="27"/>
      <c r="K288" s="19"/>
      <c r="T288" s="44"/>
      <c r="X288" s="19"/>
    </row>
    <row r="289" spans="5:24" s="24" customFormat="1" ht="15">
      <c r="E289" s="27"/>
      <c r="F289" s="27"/>
      <c r="K289" s="19"/>
      <c r="T289" s="44"/>
      <c r="X289" s="19"/>
    </row>
    <row r="290" spans="5:24" s="24" customFormat="1" ht="15">
      <c r="E290" s="27"/>
      <c r="F290" s="27"/>
      <c r="K290" s="19"/>
      <c r="T290" s="44"/>
      <c r="X290" s="19"/>
    </row>
    <row r="291" spans="5:24" s="24" customFormat="1" ht="15">
      <c r="E291" s="27"/>
      <c r="F291" s="27"/>
      <c r="K291" s="19"/>
      <c r="T291" s="44"/>
      <c r="X291" s="19"/>
    </row>
    <row r="292" spans="5:24" s="24" customFormat="1" ht="15">
      <c r="E292" s="27"/>
      <c r="F292" s="27"/>
      <c r="K292" s="19"/>
      <c r="T292" s="44"/>
      <c r="X292" s="19"/>
    </row>
    <row r="293" spans="5:24" s="24" customFormat="1" ht="15">
      <c r="E293" s="27"/>
      <c r="F293" s="27"/>
      <c r="K293" s="19"/>
      <c r="T293" s="44"/>
      <c r="X293" s="19"/>
    </row>
    <row r="294" spans="5:24" s="24" customFormat="1" ht="15">
      <c r="E294" s="27"/>
      <c r="F294" s="27"/>
      <c r="K294" s="19"/>
      <c r="T294" s="44"/>
      <c r="X294" s="19"/>
    </row>
    <row r="295" spans="5:24" s="24" customFormat="1" ht="15">
      <c r="E295" s="27"/>
      <c r="F295" s="27"/>
      <c r="K295" s="19"/>
      <c r="T295" s="44"/>
      <c r="X295" s="19"/>
    </row>
    <row r="296" spans="5:24" s="24" customFormat="1" ht="15">
      <c r="E296" s="27"/>
      <c r="F296" s="27"/>
      <c r="K296" s="19"/>
      <c r="T296" s="44"/>
      <c r="X296" s="19"/>
    </row>
    <row r="297" spans="5:24" s="24" customFormat="1" ht="15">
      <c r="E297" s="27"/>
      <c r="F297" s="27"/>
      <c r="K297" s="19"/>
      <c r="T297" s="44"/>
      <c r="X297" s="19"/>
    </row>
    <row r="298" spans="5:24" s="24" customFormat="1" ht="15">
      <c r="E298" s="27"/>
      <c r="F298" s="27"/>
      <c r="K298" s="19"/>
      <c r="T298" s="44"/>
      <c r="X298" s="19"/>
    </row>
    <row r="299" spans="5:24" s="24" customFormat="1" ht="15">
      <c r="E299" s="27"/>
      <c r="F299" s="27"/>
      <c r="K299" s="19"/>
      <c r="T299" s="44"/>
      <c r="X299" s="19"/>
    </row>
    <row r="300" spans="5:24" s="24" customFormat="1" ht="15">
      <c r="E300" s="27"/>
      <c r="F300" s="27"/>
      <c r="K300" s="19"/>
      <c r="T300" s="44"/>
      <c r="X300" s="19"/>
    </row>
    <row r="301" spans="5:24" s="24" customFormat="1" ht="15">
      <c r="E301" s="27"/>
      <c r="F301" s="27"/>
      <c r="K301" s="19"/>
      <c r="T301" s="44"/>
      <c r="X301" s="19"/>
    </row>
    <row r="302" spans="5:24" s="24" customFormat="1" ht="15">
      <c r="E302" s="27"/>
      <c r="F302" s="27"/>
      <c r="K302" s="19"/>
      <c r="T302" s="44"/>
      <c r="X302" s="19"/>
    </row>
    <row r="303" spans="5:24" s="24" customFormat="1" ht="15">
      <c r="E303" s="27"/>
      <c r="F303" s="27"/>
      <c r="K303" s="19"/>
      <c r="T303" s="44"/>
      <c r="X303" s="19"/>
    </row>
    <row r="304" spans="5:24" s="24" customFormat="1" ht="15">
      <c r="E304" s="27"/>
      <c r="F304" s="27"/>
      <c r="K304" s="19"/>
      <c r="T304" s="44"/>
      <c r="X304" s="19"/>
    </row>
    <row r="305" spans="5:24" s="24" customFormat="1" ht="15">
      <c r="E305" s="27"/>
      <c r="F305" s="27"/>
      <c r="K305" s="19"/>
      <c r="T305" s="44"/>
      <c r="X305" s="19"/>
    </row>
    <row r="306" spans="5:24" s="24" customFormat="1" ht="15">
      <c r="E306" s="27"/>
      <c r="F306" s="27"/>
      <c r="K306" s="19"/>
      <c r="T306" s="44"/>
      <c r="X306" s="19"/>
    </row>
    <row r="307" spans="5:24" s="24" customFormat="1" ht="15">
      <c r="E307" s="27"/>
      <c r="F307" s="27"/>
      <c r="K307" s="19"/>
      <c r="T307" s="44"/>
      <c r="X307" s="19"/>
    </row>
    <row r="308" spans="5:24" s="24" customFormat="1" ht="15">
      <c r="E308" s="27"/>
      <c r="F308" s="27"/>
      <c r="K308" s="19"/>
      <c r="T308" s="44"/>
      <c r="X308" s="19"/>
    </row>
    <row r="309" spans="5:24" s="24" customFormat="1" ht="15">
      <c r="E309" s="27"/>
      <c r="F309" s="27"/>
      <c r="K309" s="19"/>
      <c r="T309" s="44"/>
      <c r="X309" s="19"/>
    </row>
    <row r="310" spans="5:24" s="24" customFormat="1" ht="15">
      <c r="E310" s="27"/>
      <c r="F310" s="27"/>
      <c r="K310" s="19"/>
      <c r="T310" s="44"/>
      <c r="X310" s="19"/>
    </row>
    <row r="311" spans="5:24" s="24" customFormat="1" ht="15">
      <c r="E311" s="27"/>
      <c r="F311" s="27"/>
      <c r="K311" s="19"/>
      <c r="T311" s="44"/>
      <c r="X311" s="19"/>
    </row>
    <row r="312" spans="5:24" s="24" customFormat="1" ht="15">
      <c r="E312" s="27"/>
      <c r="F312" s="27"/>
      <c r="K312" s="19"/>
      <c r="T312" s="44"/>
      <c r="X312" s="19"/>
    </row>
    <row r="313" spans="5:24" s="24" customFormat="1" ht="15">
      <c r="E313" s="27"/>
      <c r="F313" s="27"/>
      <c r="K313" s="19"/>
      <c r="T313" s="44"/>
      <c r="X313" s="19"/>
    </row>
    <row r="314" spans="5:24" s="24" customFormat="1" ht="15">
      <c r="E314" s="27"/>
      <c r="F314" s="27"/>
      <c r="K314" s="19"/>
      <c r="T314" s="44"/>
      <c r="X314" s="19"/>
    </row>
    <row r="315" spans="5:24" s="24" customFormat="1" ht="15">
      <c r="E315" s="27"/>
      <c r="F315" s="27"/>
      <c r="K315" s="19"/>
      <c r="T315" s="44"/>
      <c r="X315" s="19"/>
    </row>
    <row r="316" spans="5:24" s="24" customFormat="1" ht="15">
      <c r="E316" s="27"/>
      <c r="F316" s="27"/>
      <c r="K316" s="19"/>
      <c r="T316" s="44"/>
      <c r="X316" s="19"/>
    </row>
    <row r="317" spans="5:24" s="24" customFormat="1" ht="15">
      <c r="E317" s="27"/>
      <c r="F317" s="27"/>
      <c r="K317" s="19"/>
      <c r="T317" s="44"/>
      <c r="X317" s="19"/>
    </row>
    <row r="318" spans="5:24" s="24" customFormat="1" ht="15">
      <c r="E318" s="27"/>
      <c r="F318" s="27"/>
      <c r="K318" s="19"/>
      <c r="T318" s="44"/>
      <c r="X318" s="19"/>
    </row>
    <row r="319" spans="5:24" s="24" customFormat="1" ht="15">
      <c r="E319" s="27"/>
      <c r="F319" s="27"/>
      <c r="K319" s="19"/>
      <c r="T319" s="44"/>
      <c r="X319" s="19"/>
    </row>
    <row r="320" spans="5:24" s="24" customFormat="1" ht="15">
      <c r="E320" s="27"/>
      <c r="F320" s="27"/>
      <c r="K320" s="19"/>
      <c r="T320" s="44"/>
      <c r="X320" s="19"/>
    </row>
    <row r="321" spans="5:24" s="24" customFormat="1" ht="15">
      <c r="E321" s="27"/>
      <c r="F321" s="27"/>
      <c r="K321" s="19"/>
      <c r="T321" s="44"/>
      <c r="X321" s="19"/>
    </row>
    <row r="322" spans="5:24" s="24" customFormat="1" ht="15">
      <c r="E322" s="27"/>
      <c r="F322" s="27"/>
      <c r="K322" s="19"/>
      <c r="T322" s="44"/>
      <c r="X322" s="19"/>
    </row>
    <row r="323" spans="5:24" s="24" customFormat="1" ht="15">
      <c r="E323" s="27"/>
      <c r="F323" s="27"/>
      <c r="K323" s="19"/>
      <c r="T323" s="44"/>
      <c r="X323" s="19"/>
    </row>
    <row r="324" spans="5:24" s="24" customFormat="1" ht="15">
      <c r="E324" s="27"/>
      <c r="F324" s="27"/>
      <c r="K324" s="19"/>
      <c r="T324" s="44"/>
      <c r="X324" s="19"/>
    </row>
    <row r="325" spans="5:24" s="24" customFormat="1" ht="15">
      <c r="E325" s="27"/>
      <c r="F325" s="27"/>
      <c r="K325" s="19"/>
      <c r="T325" s="44"/>
      <c r="X325" s="19"/>
    </row>
    <row r="326" spans="5:24" s="24" customFormat="1" ht="15">
      <c r="E326" s="27"/>
      <c r="F326" s="27"/>
      <c r="K326" s="19"/>
      <c r="T326" s="44"/>
      <c r="X326" s="19"/>
    </row>
    <row r="327" spans="5:24" s="24" customFormat="1" ht="15">
      <c r="E327" s="27"/>
      <c r="F327" s="27"/>
      <c r="K327" s="19"/>
      <c r="T327" s="44"/>
      <c r="X327" s="19"/>
    </row>
    <row r="328" spans="5:24" s="24" customFormat="1" ht="15">
      <c r="E328" s="27"/>
      <c r="F328" s="27"/>
      <c r="K328" s="19"/>
      <c r="T328" s="44"/>
      <c r="X328" s="19"/>
    </row>
    <row r="329" spans="5:24" s="24" customFormat="1" ht="15">
      <c r="E329" s="27"/>
      <c r="F329" s="27"/>
      <c r="K329" s="19"/>
      <c r="T329" s="44"/>
      <c r="X329" s="19"/>
    </row>
    <row r="330" spans="5:24" s="24" customFormat="1" ht="15">
      <c r="E330" s="27"/>
      <c r="F330" s="27"/>
      <c r="K330" s="19"/>
      <c r="T330" s="44"/>
      <c r="X330" s="19"/>
    </row>
    <row r="331" spans="5:24" s="24" customFormat="1" ht="15">
      <c r="E331" s="27"/>
      <c r="F331" s="27"/>
      <c r="K331" s="19"/>
      <c r="T331" s="44"/>
      <c r="X331" s="19"/>
    </row>
    <row r="332" spans="5:24" s="24" customFormat="1" ht="15">
      <c r="E332" s="27"/>
      <c r="F332" s="27"/>
      <c r="K332" s="19"/>
      <c r="T332" s="44"/>
      <c r="X332" s="19"/>
    </row>
    <row r="333" spans="5:24" s="24" customFormat="1" ht="15">
      <c r="E333" s="27"/>
      <c r="F333" s="27"/>
      <c r="K333" s="19"/>
      <c r="T333" s="44"/>
      <c r="X333" s="19"/>
    </row>
    <row r="334" spans="5:24" s="24" customFormat="1" ht="15">
      <c r="E334" s="27"/>
      <c r="F334" s="27"/>
      <c r="K334" s="19"/>
      <c r="T334" s="44"/>
      <c r="X334" s="19"/>
    </row>
    <row r="335" spans="5:24" s="24" customFormat="1" ht="15">
      <c r="E335" s="27"/>
      <c r="F335" s="27"/>
      <c r="K335" s="19"/>
      <c r="T335" s="44"/>
      <c r="X335" s="19"/>
    </row>
    <row r="336" spans="5:24" s="24" customFormat="1" ht="15">
      <c r="E336" s="27"/>
      <c r="F336" s="27"/>
      <c r="K336" s="19"/>
      <c r="T336" s="44"/>
      <c r="X336" s="19"/>
    </row>
    <row r="337" spans="5:24" s="24" customFormat="1" ht="15">
      <c r="E337" s="27"/>
      <c r="F337" s="27"/>
      <c r="K337" s="19"/>
      <c r="T337" s="44"/>
      <c r="X337" s="19"/>
    </row>
    <row r="338" spans="5:24" s="24" customFormat="1" ht="15">
      <c r="E338" s="27"/>
      <c r="F338" s="27"/>
      <c r="K338" s="19"/>
      <c r="T338" s="44"/>
      <c r="X338" s="19"/>
    </row>
    <row r="339" spans="5:24" s="24" customFormat="1" ht="15">
      <c r="E339" s="27"/>
      <c r="F339" s="27"/>
      <c r="K339" s="19"/>
      <c r="T339" s="44"/>
      <c r="X339" s="19"/>
    </row>
    <row r="340" spans="5:24" s="24" customFormat="1" ht="15">
      <c r="E340" s="27"/>
      <c r="F340" s="27"/>
      <c r="K340" s="19"/>
      <c r="T340" s="44"/>
      <c r="X340" s="19"/>
    </row>
    <row r="341" spans="5:24" s="24" customFormat="1" ht="15">
      <c r="E341" s="27"/>
      <c r="F341" s="27"/>
      <c r="K341" s="19"/>
      <c r="T341" s="44"/>
      <c r="X341" s="19"/>
    </row>
    <row r="342" spans="5:24" s="24" customFormat="1" ht="15">
      <c r="E342" s="27"/>
      <c r="F342" s="27"/>
      <c r="K342" s="19"/>
      <c r="T342" s="44"/>
      <c r="X342" s="19"/>
    </row>
    <row r="343" spans="5:24" s="24" customFormat="1" ht="15">
      <c r="E343" s="27"/>
      <c r="F343" s="27"/>
      <c r="K343" s="19"/>
      <c r="T343" s="44"/>
      <c r="X343" s="19"/>
    </row>
    <row r="344" spans="5:24" s="24" customFormat="1" ht="15">
      <c r="E344" s="27"/>
      <c r="F344" s="27"/>
      <c r="K344" s="19"/>
      <c r="T344" s="44"/>
      <c r="X344" s="19"/>
    </row>
    <row r="345" spans="5:24" s="24" customFormat="1" ht="15">
      <c r="E345" s="27"/>
      <c r="F345" s="27"/>
      <c r="K345" s="19"/>
      <c r="T345" s="44"/>
      <c r="X345" s="19"/>
    </row>
    <row r="346" spans="5:24" s="24" customFormat="1" ht="15">
      <c r="E346" s="27"/>
      <c r="F346" s="27"/>
      <c r="K346" s="19"/>
      <c r="T346" s="44"/>
      <c r="X346" s="19"/>
    </row>
    <row r="347" spans="5:24" s="24" customFormat="1" ht="15">
      <c r="E347" s="27"/>
      <c r="F347" s="27"/>
      <c r="K347" s="19"/>
      <c r="T347" s="44"/>
      <c r="X347" s="19"/>
    </row>
    <row r="348" spans="5:24" s="24" customFormat="1" ht="15">
      <c r="E348" s="27"/>
      <c r="F348" s="27"/>
      <c r="K348" s="19"/>
      <c r="T348" s="44"/>
      <c r="X348" s="19"/>
    </row>
    <row r="349" spans="5:24" s="24" customFormat="1" ht="15">
      <c r="E349" s="27"/>
      <c r="F349" s="27"/>
      <c r="K349" s="19"/>
      <c r="T349" s="44"/>
      <c r="X349" s="19"/>
    </row>
    <row r="350" spans="5:24" s="24" customFormat="1" ht="15">
      <c r="E350" s="27"/>
      <c r="F350" s="27"/>
      <c r="K350" s="19"/>
      <c r="T350" s="44"/>
      <c r="X350" s="19"/>
    </row>
    <row r="351" spans="5:24" s="24" customFormat="1" ht="15">
      <c r="E351" s="27"/>
      <c r="F351" s="27"/>
      <c r="K351" s="19"/>
      <c r="T351" s="44"/>
      <c r="X351" s="19"/>
    </row>
    <row r="352" spans="5:24" s="24" customFormat="1" ht="15">
      <c r="E352" s="27"/>
      <c r="F352" s="27"/>
      <c r="K352" s="19"/>
      <c r="T352" s="44"/>
      <c r="X352" s="19"/>
    </row>
    <row r="353" spans="5:24" s="24" customFormat="1" ht="15">
      <c r="E353" s="27"/>
      <c r="F353" s="27"/>
      <c r="K353" s="19"/>
      <c r="T353" s="44"/>
      <c r="X353" s="19"/>
    </row>
    <row r="354" spans="5:24" s="24" customFormat="1" ht="15">
      <c r="E354" s="27"/>
      <c r="F354" s="27"/>
      <c r="K354" s="19"/>
      <c r="T354" s="44"/>
      <c r="X354" s="19"/>
    </row>
    <row r="355" spans="5:24" s="24" customFormat="1" ht="15">
      <c r="E355" s="27"/>
      <c r="F355" s="27"/>
      <c r="K355" s="19"/>
      <c r="T355" s="44"/>
      <c r="X355" s="19"/>
    </row>
    <row r="356" spans="5:24" s="24" customFormat="1" ht="15">
      <c r="E356" s="27"/>
      <c r="F356" s="27"/>
      <c r="K356" s="19"/>
      <c r="T356" s="44"/>
      <c r="X356" s="19"/>
    </row>
    <row r="357" spans="5:24" s="24" customFormat="1" ht="15">
      <c r="E357" s="27"/>
      <c r="F357" s="27"/>
      <c r="K357" s="19"/>
      <c r="T357" s="44"/>
      <c r="X357" s="19"/>
    </row>
    <row r="358" spans="5:24" s="24" customFormat="1" ht="15">
      <c r="E358" s="27"/>
      <c r="F358" s="27"/>
      <c r="K358" s="19"/>
      <c r="T358" s="44"/>
      <c r="X358" s="19"/>
    </row>
    <row r="359" spans="5:24" s="24" customFormat="1" ht="15">
      <c r="E359" s="27"/>
      <c r="F359" s="27"/>
      <c r="K359" s="19"/>
      <c r="T359" s="44"/>
      <c r="X359" s="19"/>
    </row>
    <row r="360" spans="5:24" s="24" customFormat="1" ht="15">
      <c r="E360" s="27"/>
      <c r="F360" s="27"/>
      <c r="K360" s="19"/>
      <c r="T360" s="44"/>
      <c r="X360" s="19"/>
    </row>
    <row r="361" spans="5:24" s="24" customFormat="1" ht="15">
      <c r="E361" s="27"/>
      <c r="F361" s="27"/>
      <c r="K361" s="19"/>
      <c r="T361" s="44"/>
      <c r="X361" s="19"/>
    </row>
    <row r="362" spans="5:24" s="24" customFormat="1" ht="15">
      <c r="E362" s="27"/>
      <c r="F362" s="27"/>
      <c r="K362" s="19"/>
      <c r="T362" s="44"/>
      <c r="X362" s="19"/>
    </row>
    <row r="363" spans="5:24" s="24" customFormat="1" ht="15">
      <c r="E363" s="27"/>
      <c r="F363" s="27"/>
      <c r="K363" s="19"/>
      <c r="T363" s="44"/>
      <c r="X363" s="19"/>
    </row>
    <row r="364" spans="5:24" s="24" customFormat="1" ht="15">
      <c r="E364" s="27"/>
      <c r="F364" s="27"/>
      <c r="K364" s="19"/>
      <c r="T364" s="44"/>
      <c r="X364" s="19"/>
    </row>
    <row r="365" spans="5:24" s="24" customFormat="1" ht="15">
      <c r="E365" s="27"/>
      <c r="F365" s="27"/>
      <c r="K365" s="19"/>
      <c r="T365" s="44"/>
      <c r="X365" s="19"/>
    </row>
    <row r="366" spans="5:24" s="24" customFormat="1" ht="15">
      <c r="E366" s="27"/>
      <c r="F366" s="27"/>
      <c r="K366" s="19"/>
      <c r="T366" s="44"/>
      <c r="X366" s="19"/>
    </row>
    <row r="367" spans="5:24" s="24" customFormat="1" ht="15">
      <c r="E367" s="27"/>
      <c r="F367" s="27"/>
      <c r="K367" s="19"/>
      <c r="T367" s="44"/>
      <c r="X367" s="19"/>
    </row>
    <row r="368" spans="5:24" s="24" customFormat="1" ht="15">
      <c r="E368" s="27"/>
      <c r="F368" s="27"/>
      <c r="K368" s="19"/>
      <c r="T368" s="44"/>
      <c r="X368" s="19"/>
    </row>
    <row r="369" spans="5:24" s="24" customFormat="1" ht="15">
      <c r="E369" s="27"/>
      <c r="F369" s="27"/>
      <c r="K369" s="19"/>
      <c r="T369" s="44"/>
      <c r="X369" s="19"/>
    </row>
    <row r="370" spans="5:24" s="24" customFormat="1" ht="15">
      <c r="E370" s="27"/>
      <c r="F370" s="27"/>
      <c r="K370" s="19"/>
      <c r="T370" s="44"/>
      <c r="X370" s="19"/>
    </row>
    <row r="371" spans="5:24" s="24" customFormat="1" ht="15">
      <c r="E371" s="27"/>
      <c r="F371" s="27"/>
      <c r="K371" s="19"/>
      <c r="T371" s="44"/>
      <c r="X371" s="19"/>
    </row>
    <row r="372" spans="5:24" s="24" customFormat="1" ht="15">
      <c r="E372" s="27"/>
      <c r="F372" s="27"/>
      <c r="K372" s="19"/>
      <c r="T372" s="44"/>
      <c r="X372" s="19"/>
    </row>
    <row r="373" spans="5:24" s="24" customFormat="1" ht="15">
      <c r="E373" s="27"/>
      <c r="F373" s="27"/>
      <c r="K373" s="19"/>
      <c r="T373" s="44"/>
      <c r="X373" s="19"/>
    </row>
    <row r="374" spans="5:24" s="24" customFormat="1" ht="15">
      <c r="E374" s="27"/>
      <c r="F374" s="27"/>
      <c r="K374" s="19"/>
      <c r="T374" s="44"/>
      <c r="X374" s="19"/>
    </row>
    <row r="375" spans="5:24" s="24" customFormat="1" ht="15">
      <c r="E375" s="27"/>
      <c r="F375" s="27"/>
      <c r="K375" s="19"/>
      <c r="T375" s="44"/>
      <c r="X375" s="19"/>
    </row>
    <row r="376" spans="5:24" s="24" customFormat="1" ht="15">
      <c r="E376" s="27"/>
      <c r="F376" s="27"/>
      <c r="K376" s="19"/>
      <c r="T376" s="44"/>
      <c r="X376" s="19"/>
    </row>
    <row r="377" spans="5:24" s="24" customFormat="1" ht="15">
      <c r="E377" s="27"/>
      <c r="F377" s="27"/>
      <c r="K377" s="19"/>
      <c r="T377" s="44"/>
      <c r="X377" s="19"/>
    </row>
    <row r="378" spans="5:24" s="24" customFormat="1" ht="15">
      <c r="E378" s="27"/>
      <c r="F378" s="27"/>
      <c r="K378" s="19"/>
      <c r="T378" s="44"/>
      <c r="X378" s="19"/>
    </row>
    <row r="379" spans="5:24" s="24" customFormat="1" ht="15">
      <c r="E379" s="27"/>
      <c r="F379" s="27"/>
      <c r="K379" s="19"/>
      <c r="T379" s="44"/>
      <c r="X379" s="19"/>
    </row>
    <row r="380" spans="5:24" s="24" customFormat="1" ht="15">
      <c r="E380" s="27"/>
      <c r="F380" s="27"/>
      <c r="K380" s="19"/>
      <c r="T380" s="44"/>
      <c r="X380" s="19"/>
    </row>
    <row r="381" spans="5:24" s="24" customFormat="1" ht="15">
      <c r="E381" s="27"/>
      <c r="F381" s="27"/>
      <c r="K381" s="19"/>
      <c r="T381" s="44"/>
      <c r="X381" s="19"/>
    </row>
    <row r="382" spans="5:24" s="24" customFormat="1" ht="15">
      <c r="E382" s="27"/>
      <c r="F382" s="27"/>
      <c r="K382" s="19"/>
      <c r="T382" s="44"/>
      <c r="X382" s="19"/>
    </row>
    <row r="383" spans="5:24" s="24" customFormat="1" ht="15">
      <c r="E383" s="27"/>
      <c r="F383" s="27"/>
      <c r="K383" s="19"/>
      <c r="T383" s="44"/>
      <c r="X383" s="19"/>
    </row>
    <row r="384" spans="5:24" s="24" customFormat="1" ht="15">
      <c r="E384" s="27"/>
      <c r="F384" s="27"/>
      <c r="K384" s="19"/>
      <c r="T384" s="44"/>
      <c r="X384" s="19"/>
    </row>
    <row r="385" spans="5:24" s="24" customFormat="1" ht="15">
      <c r="E385" s="27"/>
      <c r="F385" s="27"/>
      <c r="K385" s="19"/>
      <c r="T385" s="44"/>
      <c r="X385" s="19"/>
    </row>
    <row r="386" spans="5:24" s="24" customFormat="1" ht="15">
      <c r="E386" s="27"/>
      <c r="F386" s="27"/>
      <c r="K386" s="19"/>
      <c r="T386" s="44"/>
      <c r="X386" s="19"/>
    </row>
    <row r="387" spans="5:24" s="24" customFormat="1" ht="15">
      <c r="E387" s="27"/>
      <c r="F387" s="27"/>
      <c r="K387" s="19"/>
      <c r="T387" s="44"/>
      <c r="X387" s="19"/>
    </row>
    <row r="388" spans="5:24" s="24" customFormat="1" ht="15">
      <c r="E388" s="27"/>
      <c r="F388" s="27"/>
      <c r="K388" s="19"/>
      <c r="T388" s="44"/>
      <c r="X388" s="19"/>
    </row>
    <row r="389" spans="5:24" s="24" customFormat="1" ht="15">
      <c r="E389" s="27"/>
      <c r="F389" s="27"/>
      <c r="K389" s="19"/>
      <c r="T389" s="44"/>
      <c r="X389" s="19"/>
    </row>
    <row r="390" spans="5:24" s="24" customFormat="1" ht="15">
      <c r="E390" s="27"/>
      <c r="F390" s="27"/>
      <c r="K390" s="19"/>
      <c r="T390" s="44"/>
      <c r="X390" s="19"/>
    </row>
    <row r="391" spans="5:24" s="24" customFormat="1" ht="15">
      <c r="E391" s="27"/>
      <c r="F391" s="27"/>
      <c r="K391" s="19"/>
      <c r="T391" s="44"/>
      <c r="X391" s="19"/>
    </row>
    <row r="392" spans="5:24" s="24" customFormat="1" ht="15">
      <c r="E392" s="27"/>
      <c r="F392" s="27"/>
      <c r="K392" s="19"/>
      <c r="T392" s="44"/>
      <c r="X392" s="19"/>
    </row>
    <row r="393" spans="5:24" s="24" customFormat="1" ht="15">
      <c r="E393" s="27"/>
      <c r="F393" s="27"/>
      <c r="K393" s="19"/>
      <c r="T393" s="44"/>
      <c r="X393" s="19"/>
    </row>
    <row r="394" spans="5:24" s="24" customFormat="1" ht="15">
      <c r="E394" s="27"/>
      <c r="F394" s="27"/>
      <c r="K394" s="19"/>
      <c r="T394" s="44"/>
      <c r="X394" s="19"/>
    </row>
    <row r="395" spans="5:24" s="24" customFormat="1" ht="15">
      <c r="E395" s="27"/>
      <c r="F395" s="27"/>
      <c r="K395" s="19"/>
      <c r="T395" s="44"/>
      <c r="X395" s="19"/>
    </row>
    <row r="396" spans="5:24" s="24" customFormat="1" ht="15">
      <c r="E396" s="27"/>
      <c r="F396" s="27"/>
      <c r="K396" s="19"/>
      <c r="T396" s="44"/>
      <c r="X396" s="19"/>
    </row>
    <row r="397" spans="5:24" s="24" customFormat="1" ht="15">
      <c r="E397" s="27"/>
      <c r="F397" s="27"/>
      <c r="K397" s="19"/>
      <c r="T397" s="44"/>
      <c r="X397" s="19"/>
    </row>
    <row r="398" spans="5:24" s="24" customFormat="1" ht="15">
      <c r="E398" s="27"/>
      <c r="F398" s="27"/>
      <c r="K398" s="19"/>
      <c r="T398" s="44"/>
      <c r="X398" s="19"/>
    </row>
    <row r="399" spans="5:24" s="24" customFormat="1" ht="15">
      <c r="E399" s="27"/>
      <c r="F399" s="27"/>
      <c r="K399" s="19"/>
      <c r="T399" s="44"/>
      <c r="X399" s="19"/>
    </row>
    <row r="400" spans="5:24" s="24" customFormat="1" ht="15">
      <c r="E400" s="27"/>
      <c r="F400" s="27"/>
      <c r="K400" s="19"/>
      <c r="T400" s="44"/>
      <c r="X400" s="19"/>
    </row>
    <row r="401" spans="5:24" s="24" customFormat="1" ht="15">
      <c r="E401" s="27"/>
      <c r="F401" s="27"/>
      <c r="K401" s="19"/>
      <c r="T401" s="44"/>
      <c r="X401" s="19"/>
    </row>
    <row r="402" spans="5:24" s="24" customFormat="1" ht="15">
      <c r="E402" s="27"/>
      <c r="F402" s="27"/>
      <c r="K402" s="19"/>
      <c r="T402" s="44"/>
      <c r="X402" s="19"/>
    </row>
    <row r="403" spans="5:24" s="24" customFormat="1" ht="15">
      <c r="E403" s="27"/>
      <c r="F403" s="27"/>
      <c r="K403" s="19"/>
      <c r="T403" s="44"/>
      <c r="X403" s="19"/>
    </row>
    <row r="404" spans="5:24" s="24" customFormat="1" ht="15">
      <c r="E404" s="27"/>
      <c r="F404" s="27"/>
      <c r="K404" s="19"/>
      <c r="T404" s="44"/>
      <c r="X404" s="19"/>
    </row>
    <row r="405" spans="5:24" s="24" customFormat="1" ht="15">
      <c r="E405" s="27"/>
      <c r="F405" s="27"/>
      <c r="K405" s="19"/>
      <c r="T405" s="44"/>
      <c r="X405" s="19"/>
    </row>
    <row r="406" spans="5:24" s="24" customFormat="1" ht="15">
      <c r="E406" s="27"/>
      <c r="F406" s="27"/>
      <c r="K406" s="19"/>
      <c r="T406" s="44"/>
      <c r="X406" s="19"/>
    </row>
    <row r="407" spans="5:24" s="24" customFormat="1" ht="15">
      <c r="E407" s="27"/>
      <c r="F407" s="27"/>
      <c r="K407" s="19"/>
      <c r="T407" s="44"/>
      <c r="X407" s="19"/>
    </row>
    <row r="408" spans="5:24" s="24" customFormat="1" ht="15">
      <c r="E408" s="27"/>
      <c r="F408" s="27"/>
      <c r="K408" s="19"/>
      <c r="T408" s="44"/>
      <c r="X408" s="19"/>
    </row>
    <row r="409" spans="5:24" s="24" customFormat="1" ht="15">
      <c r="E409" s="27"/>
      <c r="F409" s="27"/>
      <c r="K409" s="19"/>
      <c r="T409" s="44"/>
      <c r="X409" s="19"/>
    </row>
    <row r="410" spans="5:24" s="24" customFormat="1" ht="15">
      <c r="E410" s="27"/>
      <c r="F410" s="27"/>
      <c r="K410" s="19"/>
      <c r="T410" s="44"/>
      <c r="X410" s="19"/>
    </row>
    <row r="411" spans="5:24" s="24" customFormat="1" ht="15">
      <c r="E411" s="27"/>
      <c r="F411" s="27"/>
      <c r="K411" s="19"/>
      <c r="T411" s="44"/>
      <c r="X411" s="19"/>
    </row>
    <row r="412" spans="5:24" s="24" customFormat="1" ht="15">
      <c r="E412" s="27"/>
      <c r="F412" s="27"/>
      <c r="K412" s="19"/>
      <c r="T412" s="44"/>
      <c r="X412" s="19"/>
    </row>
    <row r="413" spans="5:24" s="24" customFormat="1" ht="15">
      <c r="E413" s="27"/>
      <c r="F413" s="27"/>
      <c r="K413" s="19"/>
      <c r="T413" s="44"/>
      <c r="X413" s="19"/>
    </row>
    <row r="414" spans="5:24" s="24" customFormat="1" ht="15">
      <c r="E414" s="27"/>
      <c r="F414" s="27"/>
      <c r="K414" s="19"/>
      <c r="T414" s="44"/>
      <c r="X414" s="19"/>
    </row>
    <row r="415" spans="5:24" s="24" customFormat="1" ht="15">
      <c r="E415" s="27"/>
      <c r="F415" s="27"/>
      <c r="K415" s="19"/>
      <c r="T415" s="44"/>
      <c r="X415" s="19"/>
    </row>
    <row r="416" spans="5:24" s="24" customFormat="1" ht="15">
      <c r="E416" s="27"/>
      <c r="F416" s="27"/>
      <c r="K416" s="19"/>
      <c r="T416" s="44"/>
      <c r="X416" s="19"/>
    </row>
    <row r="417" spans="5:24" s="24" customFormat="1" ht="15">
      <c r="E417" s="27"/>
      <c r="F417" s="27"/>
      <c r="K417" s="19"/>
      <c r="T417" s="44"/>
      <c r="X417" s="19"/>
    </row>
    <row r="418" spans="5:24" s="24" customFormat="1" ht="15">
      <c r="E418" s="27"/>
      <c r="F418" s="27"/>
      <c r="K418" s="19"/>
      <c r="T418" s="44"/>
      <c r="X418" s="19"/>
    </row>
    <row r="419" spans="5:24" s="24" customFormat="1" ht="15">
      <c r="E419" s="27"/>
      <c r="F419" s="27"/>
      <c r="K419" s="19"/>
      <c r="T419" s="44"/>
      <c r="X419" s="19"/>
    </row>
    <row r="420" spans="5:24" s="24" customFormat="1" ht="15">
      <c r="E420" s="27"/>
      <c r="F420" s="27"/>
      <c r="K420" s="19"/>
      <c r="T420" s="44"/>
      <c r="X420" s="19"/>
    </row>
    <row r="421" spans="5:24" s="24" customFormat="1" ht="15">
      <c r="E421" s="27"/>
      <c r="F421" s="27"/>
      <c r="K421" s="19"/>
      <c r="T421" s="44"/>
      <c r="X421" s="19"/>
    </row>
    <row r="422" spans="5:24" s="24" customFormat="1" ht="15">
      <c r="E422" s="27"/>
      <c r="F422" s="27"/>
      <c r="K422" s="19"/>
      <c r="T422" s="44"/>
      <c r="X422" s="19"/>
    </row>
    <row r="423" spans="5:24" s="24" customFormat="1" ht="15">
      <c r="E423" s="27"/>
      <c r="F423" s="27"/>
      <c r="K423" s="19"/>
      <c r="T423" s="44"/>
      <c r="X423" s="19"/>
    </row>
    <row r="424" spans="5:24" s="24" customFormat="1" ht="15">
      <c r="E424" s="27"/>
      <c r="F424" s="27"/>
      <c r="K424" s="19"/>
      <c r="T424" s="44"/>
      <c r="X424" s="19"/>
    </row>
    <row r="425" spans="5:24" s="24" customFormat="1" ht="15">
      <c r="E425" s="27"/>
      <c r="F425" s="27"/>
      <c r="K425" s="19"/>
      <c r="T425" s="44"/>
      <c r="X425" s="19"/>
    </row>
    <row r="426" spans="5:24" s="24" customFormat="1" ht="15">
      <c r="E426" s="27"/>
      <c r="F426" s="27"/>
      <c r="K426" s="19"/>
      <c r="T426" s="44"/>
      <c r="X426" s="19"/>
    </row>
    <row r="427" spans="5:24" s="24" customFormat="1" ht="15">
      <c r="E427" s="27"/>
      <c r="F427" s="27"/>
      <c r="K427" s="19"/>
      <c r="T427" s="44"/>
      <c r="X427" s="19"/>
    </row>
    <row r="428" spans="5:24" s="24" customFormat="1" ht="15">
      <c r="E428" s="27"/>
      <c r="F428" s="27"/>
      <c r="K428" s="19"/>
      <c r="T428" s="44"/>
      <c r="X428" s="19"/>
    </row>
    <row r="429" spans="5:24" s="24" customFormat="1" ht="15">
      <c r="E429" s="27"/>
      <c r="F429" s="27"/>
      <c r="K429" s="19"/>
      <c r="T429" s="44"/>
      <c r="X429" s="19"/>
    </row>
    <row r="430" spans="5:24" s="24" customFormat="1" ht="15">
      <c r="E430" s="27"/>
      <c r="F430" s="27"/>
      <c r="K430" s="19"/>
      <c r="T430" s="44"/>
      <c r="X430" s="19"/>
    </row>
    <row r="431" spans="5:24" s="24" customFormat="1" ht="15">
      <c r="E431" s="27"/>
      <c r="F431" s="27"/>
      <c r="K431" s="19"/>
      <c r="T431" s="44"/>
      <c r="X431" s="19"/>
    </row>
    <row r="432" spans="5:24" s="24" customFormat="1" ht="15">
      <c r="E432" s="27"/>
      <c r="F432" s="27"/>
      <c r="K432" s="19"/>
      <c r="T432" s="44"/>
      <c r="X432" s="19"/>
    </row>
    <row r="433" spans="5:24" s="24" customFormat="1" ht="15">
      <c r="E433" s="27"/>
      <c r="F433" s="27"/>
      <c r="K433" s="19"/>
      <c r="T433" s="44"/>
      <c r="X433" s="19"/>
    </row>
    <row r="434" spans="5:24" s="24" customFormat="1" ht="15">
      <c r="E434" s="27"/>
      <c r="F434" s="27"/>
      <c r="K434" s="19"/>
      <c r="T434" s="44"/>
      <c r="X434" s="19"/>
    </row>
    <row r="435" spans="5:24" s="24" customFormat="1" ht="15">
      <c r="E435" s="27"/>
      <c r="F435" s="27"/>
      <c r="K435" s="19"/>
      <c r="T435" s="44"/>
      <c r="X435" s="19"/>
    </row>
    <row r="436" spans="5:24" s="24" customFormat="1" ht="15">
      <c r="E436" s="27"/>
      <c r="F436" s="27"/>
      <c r="K436" s="19"/>
      <c r="T436" s="44"/>
      <c r="X436" s="19"/>
    </row>
    <row r="437" spans="5:24" s="24" customFormat="1" ht="15">
      <c r="E437" s="27"/>
      <c r="F437" s="27"/>
      <c r="K437" s="19"/>
      <c r="T437" s="44"/>
      <c r="X437" s="19"/>
    </row>
    <row r="438" spans="5:24" s="24" customFormat="1" ht="15">
      <c r="E438" s="27"/>
      <c r="F438" s="27"/>
      <c r="K438" s="19"/>
      <c r="T438" s="44"/>
      <c r="X438" s="19"/>
    </row>
    <row r="439" spans="5:24" s="24" customFormat="1" ht="15">
      <c r="E439" s="27"/>
      <c r="F439" s="27"/>
      <c r="K439" s="19"/>
      <c r="T439" s="44"/>
      <c r="X439" s="19"/>
    </row>
    <row r="440" spans="5:24" s="24" customFormat="1" ht="15">
      <c r="E440" s="27"/>
      <c r="F440" s="27"/>
      <c r="K440" s="19"/>
      <c r="T440" s="44"/>
      <c r="X440" s="19"/>
    </row>
    <row r="441" spans="5:24" s="24" customFormat="1" ht="15">
      <c r="E441" s="27"/>
      <c r="F441" s="27"/>
      <c r="K441" s="19"/>
      <c r="T441" s="44"/>
      <c r="X441" s="19"/>
    </row>
    <row r="442" spans="5:24" s="24" customFormat="1" ht="15">
      <c r="E442" s="27"/>
      <c r="F442" s="27"/>
      <c r="K442" s="19"/>
      <c r="T442" s="44"/>
      <c r="X442" s="19"/>
    </row>
    <row r="443" spans="5:24" s="24" customFormat="1" ht="15">
      <c r="E443" s="27"/>
      <c r="F443" s="27"/>
      <c r="K443" s="19"/>
      <c r="T443" s="44"/>
      <c r="X443" s="19"/>
    </row>
    <row r="444" spans="5:24" s="24" customFormat="1" ht="15">
      <c r="E444" s="27"/>
      <c r="F444" s="27"/>
      <c r="K444" s="19"/>
      <c r="T444" s="44"/>
      <c r="X444" s="19"/>
    </row>
    <row r="445" spans="5:24" s="24" customFormat="1" ht="15">
      <c r="E445" s="27"/>
      <c r="F445" s="27"/>
      <c r="K445" s="19"/>
      <c r="T445" s="44"/>
      <c r="X445" s="19"/>
    </row>
    <row r="446" spans="5:24" s="24" customFormat="1" ht="15">
      <c r="E446" s="27"/>
      <c r="F446" s="27"/>
      <c r="K446" s="19"/>
      <c r="T446" s="44"/>
      <c r="X446" s="19"/>
    </row>
    <row r="447" spans="5:24" s="24" customFormat="1" ht="15">
      <c r="E447" s="27"/>
      <c r="F447" s="27"/>
      <c r="K447" s="19"/>
      <c r="T447" s="44"/>
      <c r="X447" s="19"/>
    </row>
    <row r="448" spans="5:24" s="24" customFormat="1" ht="15">
      <c r="E448" s="27"/>
      <c r="F448" s="27"/>
      <c r="K448" s="19"/>
      <c r="T448" s="44"/>
      <c r="X448" s="19"/>
    </row>
    <row r="449" spans="5:24" s="24" customFormat="1" ht="15">
      <c r="E449" s="27"/>
      <c r="F449" s="27"/>
      <c r="K449" s="19"/>
      <c r="T449" s="44"/>
      <c r="X449" s="19"/>
    </row>
    <row r="450" spans="5:24" s="24" customFormat="1" ht="15">
      <c r="E450" s="27"/>
      <c r="F450" s="27"/>
      <c r="K450" s="19"/>
      <c r="T450" s="44"/>
      <c r="X450" s="19"/>
    </row>
    <row r="451" spans="5:24" s="24" customFormat="1" ht="15">
      <c r="E451" s="27"/>
      <c r="F451" s="27"/>
      <c r="K451" s="19"/>
      <c r="T451" s="44"/>
      <c r="X451" s="19"/>
    </row>
    <row r="452" spans="5:24" s="24" customFormat="1" ht="15">
      <c r="E452" s="27"/>
      <c r="F452" s="27"/>
      <c r="K452" s="19"/>
      <c r="T452" s="44"/>
      <c r="X452" s="19"/>
    </row>
    <row r="453" spans="5:24" s="24" customFormat="1" ht="15">
      <c r="E453" s="27"/>
      <c r="F453" s="27"/>
      <c r="K453" s="19"/>
      <c r="T453" s="44"/>
      <c r="X453" s="19"/>
    </row>
    <row r="454" spans="5:24" s="24" customFormat="1" ht="15">
      <c r="E454" s="27"/>
      <c r="F454" s="27"/>
      <c r="K454" s="19"/>
      <c r="T454" s="44"/>
      <c r="X454" s="19"/>
    </row>
    <row r="455" spans="5:24" s="24" customFormat="1" ht="15">
      <c r="E455" s="27"/>
      <c r="F455" s="27"/>
      <c r="K455" s="19"/>
      <c r="T455" s="44"/>
      <c r="X455" s="19"/>
    </row>
    <row r="456" spans="5:24" s="24" customFormat="1" ht="15">
      <c r="E456" s="27"/>
      <c r="F456" s="27"/>
      <c r="K456" s="19"/>
      <c r="T456" s="44"/>
      <c r="X456" s="19"/>
    </row>
    <row r="457" spans="5:24" s="24" customFormat="1" ht="15">
      <c r="E457" s="27"/>
      <c r="F457" s="27"/>
      <c r="K457" s="19"/>
      <c r="T457" s="44"/>
      <c r="X457" s="19"/>
    </row>
    <row r="458" spans="5:24" s="24" customFormat="1" ht="15">
      <c r="E458" s="27"/>
      <c r="F458" s="27"/>
      <c r="K458" s="19"/>
      <c r="T458" s="44"/>
      <c r="X458" s="19"/>
    </row>
    <row r="459" spans="5:24" s="24" customFormat="1" ht="15">
      <c r="E459" s="27"/>
      <c r="F459" s="27"/>
      <c r="K459" s="19"/>
      <c r="T459" s="44"/>
      <c r="X459" s="19"/>
    </row>
    <row r="460" spans="5:24" s="24" customFormat="1" ht="15">
      <c r="E460" s="27"/>
      <c r="F460" s="27"/>
      <c r="K460" s="19"/>
      <c r="T460" s="44"/>
      <c r="X460" s="19"/>
    </row>
    <row r="461" spans="5:24" s="24" customFormat="1" ht="15">
      <c r="E461" s="27"/>
      <c r="F461" s="27"/>
      <c r="K461" s="19"/>
      <c r="T461" s="44"/>
      <c r="X461" s="19"/>
    </row>
    <row r="462" spans="5:24" s="24" customFormat="1" ht="15">
      <c r="E462" s="27"/>
      <c r="F462" s="27"/>
      <c r="K462" s="19"/>
      <c r="T462" s="44"/>
      <c r="X462" s="19"/>
    </row>
    <row r="463" spans="5:24" s="24" customFormat="1" ht="15">
      <c r="E463" s="27"/>
      <c r="F463" s="27"/>
      <c r="K463" s="19"/>
      <c r="T463" s="44"/>
      <c r="X463" s="19"/>
    </row>
    <row r="464" spans="5:24" s="24" customFormat="1" ht="15">
      <c r="E464" s="27"/>
      <c r="F464" s="27"/>
      <c r="K464" s="19"/>
      <c r="T464" s="44"/>
      <c r="X464" s="19"/>
    </row>
    <row r="465" spans="5:24" s="24" customFormat="1" ht="15">
      <c r="E465" s="27"/>
      <c r="F465" s="27"/>
      <c r="K465" s="19"/>
      <c r="T465" s="44"/>
      <c r="X465" s="19"/>
    </row>
    <row r="466" spans="5:24" s="24" customFormat="1" ht="15">
      <c r="E466" s="27"/>
      <c r="F466" s="27"/>
      <c r="K466" s="19"/>
      <c r="T466" s="44"/>
      <c r="X466" s="19"/>
    </row>
    <row r="467" spans="5:24" s="24" customFormat="1" ht="15">
      <c r="E467" s="27"/>
      <c r="F467" s="27"/>
      <c r="K467" s="19"/>
      <c r="T467" s="44"/>
      <c r="X467" s="19"/>
    </row>
    <row r="468" spans="5:24" s="24" customFormat="1" ht="15">
      <c r="E468" s="27"/>
      <c r="F468" s="27"/>
      <c r="K468" s="19"/>
      <c r="T468" s="44"/>
      <c r="X468" s="19"/>
    </row>
    <row r="469" spans="5:24" s="24" customFormat="1" ht="15">
      <c r="E469" s="27"/>
      <c r="F469" s="27"/>
      <c r="K469" s="19"/>
      <c r="T469" s="44"/>
      <c r="X469" s="19"/>
    </row>
    <row r="470" spans="5:24" s="24" customFormat="1" ht="15">
      <c r="E470" s="27"/>
      <c r="F470" s="27"/>
      <c r="K470" s="19"/>
      <c r="T470" s="44"/>
      <c r="X470" s="19"/>
    </row>
    <row r="471" spans="5:24" s="24" customFormat="1" ht="15">
      <c r="E471" s="27"/>
      <c r="F471" s="27"/>
      <c r="K471" s="19"/>
      <c r="T471" s="44"/>
      <c r="X471" s="19"/>
    </row>
    <row r="472" spans="5:24" s="24" customFormat="1" ht="15">
      <c r="E472" s="27"/>
      <c r="F472" s="27"/>
      <c r="K472" s="19"/>
      <c r="T472" s="44"/>
      <c r="X472" s="19"/>
    </row>
    <row r="473" spans="5:24" s="24" customFormat="1" ht="15">
      <c r="E473" s="27"/>
      <c r="F473" s="27"/>
      <c r="K473" s="19"/>
      <c r="T473" s="44"/>
      <c r="X473" s="19"/>
    </row>
    <row r="474" spans="5:24" s="24" customFormat="1" ht="15">
      <c r="E474" s="27"/>
      <c r="F474" s="27"/>
      <c r="K474" s="19"/>
      <c r="T474" s="44"/>
      <c r="X474" s="19"/>
    </row>
    <row r="475" spans="5:24" s="24" customFormat="1" ht="15">
      <c r="E475" s="27"/>
      <c r="F475" s="27"/>
      <c r="K475" s="19"/>
      <c r="T475" s="44"/>
      <c r="X475" s="19"/>
    </row>
    <row r="476" spans="5:24" s="24" customFormat="1" ht="15">
      <c r="E476" s="27"/>
      <c r="F476" s="27"/>
      <c r="K476" s="19"/>
      <c r="T476" s="44"/>
      <c r="X476" s="19"/>
    </row>
    <row r="477" spans="5:24" s="24" customFormat="1" ht="15">
      <c r="E477" s="27"/>
      <c r="F477" s="27"/>
      <c r="K477" s="19"/>
      <c r="T477" s="44"/>
      <c r="X477" s="19"/>
    </row>
    <row r="478" spans="5:24" s="24" customFormat="1" ht="15">
      <c r="E478" s="27"/>
      <c r="F478" s="27"/>
      <c r="K478" s="19"/>
      <c r="T478" s="44"/>
      <c r="X478" s="19"/>
    </row>
    <row r="479" spans="5:24" s="24" customFormat="1" ht="15">
      <c r="E479" s="27"/>
      <c r="F479" s="27"/>
      <c r="K479" s="19"/>
      <c r="T479" s="44"/>
      <c r="X479" s="19"/>
    </row>
    <row r="480" spans="5:24" s="24" customFormat="1" ht="15">
      <c r="E480" s="27"/>
      <c r="F480" s="27"/>
      <c r="K480" s="19"/>
      <c r="T480" s="44"/>
      <c r="X480" s="19"/>
    </row>
    <row r="481" spans="5:24" s="24" customFormat="1" ht="15">
      <c r="E481" s="27"/>
      <c r="F481" s="27"/>
      <c r="K481" s="19"/>
      <c r="T481" s="44"/>
      <c r="X481" s="19"/>
    </row>
    <row r="482" spans="5:24" s="24" customFormat="1" ht="15">
      <c r="E482" s="27"/>
      <c r="F482" s="27"/>
      <c r="K482" s="19"/>
      <c r="T482" s="44"/>
      <c r="X482" s="19"/>
    </row>
    <row r="483" spans="5:24" s="24" customFormat="1" ht="15">
      <c r="E483" s="27"/>
      <c r="F483" s="27"/>
      <c r="K483" s="19"/>
      <c r="T483" s="44"/>
      <c r="X483" s="19"/>
    </row>
    <row r="484" spans="5:24" s="24" customFormat="1" ht="15">
      <c r="E484" s="27"/>
      <c r="F484" s="27"/>
      <c r="K484" s="19"/>
      <c r="T484" s="44"/>
      <c r="X484" s="19"/>
    </row>
    <row r="485" spans="5:24" s="24" customFormat="1" ht="15">
      <c r="E485" s="27"/>
      <c r="F485" s="27"/>
      <c r="K485" s="19"/>
      <c r="T485" s="44"/>
      <c r="X485" s="19"/>
    </row>
    <row r="486" spans="5:24" s="24" customFormat="1" ht="15">
      <c r="E486" s="27"/>
      <c r="F486" s="27"/>
      <c r="K486" s="19"/>
      <c r="T486" s="44"/>
      <c r="X486" s="19"/>
    </row>
    <row r="487" spans="5:24" s="24" customFormat="1" ht="15">
      <c r="E487" s="27"/>
      <c r="F487" s="27"/>
      <c r="K487" s="19"/>
      <c r="T487" s="44"/>
      <c r="X487" s="19"/>
    </row>
    <row r="488" spans="5:24" s="24" customFormat="1" ht="15">
      <c r="E488" s="27"/>
      <c r="F488" s="27"/>
      <c r="K488" s="19"/>
      <c r="T488" s="44"/>
      <c r="X488" s="19"/>
    </row>
    <row r="489" spans="5:24" s="24" customFormat="1" ht="15">
      <c r="E489" s="27"/>
      <c r="F489" s="27"/>
      <c r="K489" s="19"/>
      <c r="T489" s="44"/>
      <c r="X489" s="19"/>
    </row>
    <row r="490" spans="5:24" s="24" customFormat="1" ht="15">
      <c r="E490" s="27"/>
      <c r="F490" s="27"/>
      <c r="K490" s="19"/>
      <c r="T490" s="44"/>
      <c r="X490" s="19"/>
    </row>
    <row r="491" spans="5:24" s="24" customFormat="1" ht="15">
      <c r="E491" s="27"/>
      <c r="F491" s="27"/>
      <c r="K491" s="19"/>
      <c r="T491" s="44"/>
      <c r="X491" s="19"/>
    </row>
    <row r="492" spans="5:24" s="24" customFormat="1" ht="15">
      <c r="E492" s="27"/>
      <c r="F492" s="27"/>
      <c r="K492" s="19"/>
      <c r="T492" s="44"/>
      <c r="X492" s="19"/>
    </row>
    <row r="493" spans="5:24" s="24" customFormat="1" ht="15">
      <c r="E493" s="27"/>
      <c r="F493" s="27"/>
      <c r="K493" s="19"/>
      <c r="T493" s="44"/>
      <c r="X493" s="19"/>
    </row>
    <row r="494" spans="5:24" s="24" customFormat="1" ht="15">
      <c r="E494" s="27"/>
      <c r="F494" s="27"/>
      <c r="K494" s="19"/>
      <c r="T494" s="44"/>
      <c r="X494" s="19"/>
    </row>
    <row r="495" spans="5:24" s="24" customFormat="1" ht="15">
      <c r="E495" s="27"/>
      <c r="F495" s="27"/>
      <c r="K495" s="19"/>
      <c r="T495" s="44"/>
      <c r="X495" s="19"/>
    </row>
    <row r="496" spans="5:24" s="24" customFormat="1" ht="15">
      <c r="E496" s="27"/>
      <c r="F496" s="27"/>
      <c r="K496" s="19"/>
      <c r="T496" s="44"/>
      <c r="X496" s="19"/>
    </row>
    <row r="497" spans="5:24" s="24" customFormat="1" ht="15">
      <c r="E497" s="27"/>
      <c r="F497" s="27"/>
      <c r="K497" s="19"/>
      <c r="T497" s="44"/>
      <c r="X497" s="19"/>
    </row>
    <row r="498" spans="5:24" s="24" customFormat="1" ht="15">
      <c r="E498" s="27"/>
      <c r="F498" s="27"/>
      <c r="K498" s="19"/>
      <c r="T498" s="44"/>
      <c r="X498" s="19"/>
    </row>
    <row r="499" spans="5:24" s="24" customFormat="1" ht="15">
      <c r="E499" s="27"/>
      <c r="F499" s="27"/>
      <c r="K499" s="19"/>
      <c r="T499" s="44"/>
      <c r="X499" s="19"/>
    </row>
    <row r="500" spans="5:24" s="24" customFormat="1" ht="15">
      <c r="E500" s="27"/>
      <c r="F500" s="27"/>
      <c r="K500" s="19"/>
      <c r="T500" s="44"/>
      <c r="X500" s="19"/>
    </row>
    <row r="501" spans="5:24" s="24" customFormat="1" ht="15">
      <c r="E501" s="27"/>
      <c r="F501" s="27"/>
      <c r="K501" s="19"/>
      <c r="T501" s="44"/>
      <c r="X501" s="19"/>
    </row>
    <row r="502" spans="5:24" s="24" customFormat="1" ht="15">
      <c r="E502" s="27"/>
      <c r="F502" s="27"/>
      <c r="K502" s="19"/>
      <c r="T502" s="44"/>
      <c r="X502" s="19"/>
    </row>
    <row r="503" spans="5:24" s="24" customFormat="1" ht="15">
      <c r="E503" s="27"/>
      <c r="F503" s="27"/>
      <c r="K503" s="19"/>
      <c r="T503" s="44"/>
      <c r="X503" s="19"/>
    </row>
    <row r="504" spans="5:24" s="24" customFormat="1" ht="15">
      <c r="E504" s="27"/>
      <c r="F504" s="27"/>
      <c r="K504" s="19"/>
      <c r="T504" s="44"/>
      <c r="X504" s="19"/>
    </row>
    <row r="505" spans="5:24" s="24" customFormat="1" ht="15">
      <c r="E505" s="27"/>
      <c r="F505" s="27"/>
      <c r="K505" s="19"/>
      <c r="T505" s="44"/>
      <c r="X505" s="19"/>
    </row>
    <row r="506" spans="5:24" s="24" customFormat="1" ht="15">
      <c r="E506" s="27"/>
      <c r="F506" s="27"/>
      <c r="K506" s="19"/>
      <c r="T506" s="44"/>
      <c r="X506" s="19"/>
    </row>
    <row r="507" spans="5:24" s="24" customFormat="1" ht="15">
      <c r="E507" s="27"/>
      <c r="F507" s="27"/>
      <c r="K507" s="19"/>
      <c r="T507" s="44"/>
      <c r="X507" s="19"/>
    </row>
    <row r="508" spans="5:24" s="24" customFormat="1" ht="15">
      <c r="E508" s="27"/>
      <c r="F508" s="27"/>
      <c r="K508" s="19"/>
      <c r="T508" s="44"/>
      <c r="X508" s="19"/>
    </row>
    <row r="509" spans="5:24" s="24" customFormat="1" ht="15">
      <c r="E509" s="27"/>
      <c r="F509" s="27"/>
      <c r="K509" s="19"/>
      <c r="T509" s="44"/>
      <c r="X509" s="19"/>
    </row>
    <row r="510" spans="5:24" s="24" customFormat="1" ht="15">
      <c r="E510" s="27"/>
      <c r="F510" s="27"/>
      <c r="K510" s="19"/>
      <c r="T510" s="44"/>
      <c r="X510" s="19"/>
    </row>
    <row r="511" spans="5:24" s="24" customFormat="1" ht="15">
      <c r="E511" s="27"/>
      <c r="F511" s="27"/>
      <c r="K511" s="19"/>
      <c r="T511" s="44"/>
      <c r="X511" s="19"/>
    </row>
    <row r="512" spans="5:24" s="24" customFormat="1" ht="15">
      <c r="E512" s="27"/>
      <c r="F512" s="27"/>
      <c r="K512" s="19"/>
      <c r="T512" s="44"/>
      <c r="X512" s="19"/>
    </row>
    <row r="513" spans="5:24" s="24" customFormat="1" ht="15">
      <c r="E513" s="27"/>
      <c r="F513" s="27"/>
      <c r="K513" s="19"/>
      <c r="T513" s="44"/>
      <c r="X513" s="19"/>
    </row>
    <row r="514" spans="5:24" s="24" customFormat="1" ht="15">
      <c r="E514" s="27"/>
      <c r="F514" s="27"/>
      <c r="K514" s="19"/>
      <c r="T514" s="44"/>
      <c r="X514" s="19"/>
    </row>
    <row r="515" spans="5:24" s="24" customFormat="1" ht="15">
      <c r="E515" s="27"/>
      <c r="F515" s="27"/>
      <c r="K515" s="19"/>
      <c r="T515" s="44"/>
      <c r="X515" s="19"/>
    </row>
    <row r="516" spans="5:24" s="24" customFormat="1" ht="15">
      <c r="E516" s="27"/>
      <c r="F516" s="27"/>
      <c r="K516" s="19"/>
      <c r="T516" s="44"/>
      <c r="X516" s="19"/>
    </row>
    <row r="517" spans="5:24" s="24" customFormat="1" ht="15">
      <c r="E517" s="27"/>
      <c r="F517" s="27"/>
      <c r="K517" s="19"/>
      <c r="T517" s="44"/>
      <c r="X517" s="19"/>
    </row>
    <row r="518" spans="5:24" s="24" customFormat="1" ht="15">
      <c r="E518" s="27"/>
      <c r="F518" s="27"/>
      <c r="K518" s="19"/>
      <c r="T518" s="44"/>
      <c r="X518" s="19"/>
    </row>
    <row r="519" spans="5:24" s="24" customFormat="1" ht="15">
      <c r="E519" s="27"/>
      <c r="F519" s="27"/>
      <c r="K519" s="19"/>
      <c r="T519" s="44"/>
      <c r="X519" s="19"/>
    </row>
    <row r="520" spans="5:24" s="24" customFormat="1" ht="15">
      <c r="E520" s="27"/>
      <c r="F520" s="27"/>
      <c r="K520" s="19"/>
      <c r="T520" s="44"/>
      <c r="X520" s="19"/>
    </row>
    <row r="521" spans="5:24" s="24" customFormat="1" ht="15">
      <c r="E521" s="27"/>
      <c r="F521" s="27"/>
      <c r="K521" s="19"/>
      <c r="T521" s="44"/>
      <c r="X521" s="19"/>
    </row>
    <row r="522" spans="5:24" s="24" customFormat="1" ht="15">
      <c r="E522" s="27"/>
      <c r="F522" s="27"/>
      <c r="K522" s="19"/>
      <c r="T522" s="44"/>
      <c r="X522" s="19"/>
    </row>
    <row r="523" spans="5:24" s="24" customFormat="1" ht="15">
      <c r="E523" s="27"/>
      <c r="F523" s="27"/>
      <c r="K523" s="19"/>
      <c r="T523" s="44"/>
      <c r="X523" s="19"/>
    </row>
    <row r="524" spans="5:24" s="24" customFormat="1" ht="15">
      <c r="E524" s="27"/>
      <c r="F524" s="27"/>
      <c r="K524" s="19"/>
      <c r="T524" s="44"/>
      <c r="X524" s="19"/>
    </row>
    <row r="525" spans="5:24" s="24" customFormat="1" ht="15">
      <c r="E525" s="27"/>
      <c r="F525" s="27"/>
      <c r="K525" s="19"/>
      <c r="T525" s="44"/>
      <c r="X525" s="19"/>
    </row>
    <row r="526" spans="5:24" s="24" customFormat="1" ht="15">
      <c r="E526" s="27"/>
      <c r="F526" s="27"/>
      <c r="K526" s="19"/>
      <c r="T526" s="44"/>
      <c r="X526" s="19"/>
    </row>
    <row r="527" spans="5:24" s="24" customFormat="1" ht="15">
      <c r="E527" s="27"/>
      <c r="F527" s="27"/>
      <c r="K527" s="19"/>
      <c r="T527" s="44"/>
      <c r="X527" s="19"/>
    </row>
    <row r="528" spans="5:24" s="24" customFormat="1" ht="15">
      <c r="E528" s="27"/>
      <c r="F528" s="27"/>
      <c r="K528" s="19"/>
      <c r="T528" s="44"/>
      <c r="X528" s="19"/>
    </row>
    <row r="529" spans="5:24" s="24" customFormat="1" ht="15">
      <c r="E529" s="27"/>
      <c r="F529" s="27"/>
      <c r="K529" s="19"/>
      <c r="T529" s="44"/>
      <c r="X529" s="19"/>
    </row>
    <row r="530" spans="5:24" s="24" customFormat="1" ht="15">
      <c r="E530" s="27"/>
      <c r="F530" s="27"/>
      <c r="K530" s="19"/>
      <c r="T530" s="44"/>
      <c r="X530" s="19"/>
    </row>
    <row r="531" spans="5:24" s="24" customFormat="1" ht="15">
      <c r="E531" s="27"/>
      <c r="F531" s="27"/>
      <c r="K531" s="19"/>
      <c r="T531" s="44"/>
      <c r="X531" s="19"/>
    </row>
    <row r="532" spans="5:24" s="24" customFormat="1" ht="15">
      <c r="E532" s="27"/>
      <c r="F532" s="27"/>
      <c r="K532" s="19"/>
      <c r="T532" s="44"/>
      <c r="X532" s="19"/>
    </row>
    <row r="533" spans="5:24" s="24" customFormat="1" ht="15">
      <c r="E533" s="27"/>
      <c r="F533" s="27"/>
      <c r="K533" s="19"/>
      <c r="T533" s="44"/>
      <c r="X533" s="19"/>
    </row>
    <row r="534" spans="5:24" s="24" customFormat="1" ht="15">
      <c r="E534" s="27"/>
      <c r="F534" s="27"/>
      <c r="K534" s="19"/>
      <c r="T534" s="44"/>
      <c r="X534" s="19"/>
    </row>
    <row r="535" spans="5:24" s="24" customFormat="1" ht="15">
      <c r="E535" s="27"/>
      <c r="F535" s="27"/>
      <c r="K535" s="19"/>
      <c r="T535" s="44"/>
      <c r="X535" s="19"/>
    </row>
    <row r="536" spans="5:24" s="24" customFormat="1" ht="15">
      <c r="E536" s="27"/>
      <c r="F536" s="27"/>
      <c r="K536" s="19"/>
      <c r="T536" s="44"/>
      <c r="X536" s="19"/>
    </row>
    <row r="537" spans="5:24" s="24" customFormat="1" ht="15">
      <c r="E537" s="27"/>
      <c r="F537" s="27"/>
      <c r="K537" s="19"/>
      <c r="T537" s="44"/>
      <c r="X537" s="19"/>
    </row>
    <row r="538" spans="5:24" s="24" customFormat="1" ht="15">
      <c r="E538" s="27"/>
      <c r="F538" s="27"/>
      <c r="K538" s="19"/>
      <c r="T538" s="44"/>
      <c r="X538" s="19"/>
    </row>
    <row r="539" spans="5:24" s="24" customFormat="1" ht="15">
      <c r="E539" s="27"/>
      <c r="F539" s="27"/>
      <c r="K539" s="19"/>
      <c r="T539" s="44"/>
      <c r="X539" s="19"/>
    </row>
    <row r="540" spans="5:24" s="24" customFormat="1" ht="15">
      <c r="E540" s="27"/>
      <c r="F540" s="27"/>
      <c r="K540" s="19"/>
      <c r="T540" s="44"/>
      <c r="X540" s="19"/>
    </row>
    <row r="541" spans="5:24" s="24" customFormat="1" ht="15">
      <c r="E541" s="27"/>
      <c r="F541" s="27"/>
      <c r="K541" s="19"/>
      <c r="T541" s="44"/>
      <c r="X541" s="19"/>
    </row>
    <row r="542" spans="5:24" s="24" customFormat="1" ht="15">
      <c r="E542" s="27"/>
      <c r="F542" s="27"/>
      <c r="K542" s="19"/>
      <c r="T542" s="44"/>
      <c r="X542" s="19"/>
    </row>
    <row r="543" spans="5:24" s="24" customFormat="1" ht="15">
      <c r="E543" s="27"/>
      <c r="F543" s="27"/>
      <c r="K543" s="19"/>
      <c r="T543" s="44"/>
      <c r="X543" s="19"/>
    </row>
    <row r="544" spans="5:24" s="24" customFormat="1" ht="15">
      <c r="E544" s="27"/>
      <c r="F544" s="27"/>
      <c r="K544" s="19"/>
      <c r="T544" s="44"/>
      <c r="X544" s="19"/>
    </row>
    <row r="545" spans="5:24" s="24" customFormat="1" ht="15">
      <c r="E545" s="27"/>
      <c r="F545" s="27"/>
      <c r="K545" s="19"/>
      <c r="T545" s="44"/>
      <c r="X545" s="19"/>
    </row>
    <row r="546" spans="5:24" s="24" customFormat="1" ht="15">
      <c r="E546" s="27"/>
      <c r="F546" s="27"/>
      <c r="K546" s="19"/>
      <c r="T546" s="44"/>
      <c r="X546" s="19"/>
    </row>
    <row r="547" spans="5:24" s="24" customFormat="1" ht="15">
      <c r="E547" s="27"/>
      <c r="F547" s="27"/>
      <c r="K547" s="19"/>
      <c r="T547" s="44"/>
      <c r="X547" s="19"/>
    </row>
    <row r="548" spans="5:24" s="24" customFormat="1" ht="15">
      <c r="E548" s="27"/>
      <c r="F548" s="27"/>
      <c r="K548" s="19"/>
      <c r="T548" s="44"/>
      <c r="X548" s="19"/>
    </row>
    <row r="549" spans="5:24" s="24" customFormat="1" ht="15">
      <c r="E549" s="27"/>
      <c r="F549" s="27"/>
      <c r="K549" s="19"/>
      <c r="T549" s="44"/>
      <c r="X549" s="19"/>
    </row>
    <row r="550" spans="5:24" s="24" customFormat="1" ht="15">
      <c r="E550" s="27"/>
      <c r="F550" s="27"/>
      <c r="K550" s="19"/>
      <c r="T550" s="44"/>
      <c r="X550" s="19"/>
    </row>
    <row r="551" spans="5:24" s="24" customFormat="1" ht="15">
      <c r="E551" s="27"/>
      <c r="F551" s="27"/>
      <c r="K551" s="19"/>
      <c r="T551" s="44"/>
      <c r="X551" s="19"/>
    </row>
    <row r="552" spans="5:24" s="24" customFormat="1" ht="15">
      <c r="E552" s="27"/>
      <c r="F552" s="27"/>
      <c r="K552" s="19"/>
      <c r="T552" s="44"/>
      <c r="X552" s="19"/>
    </row>
    <row r="553" spans="5:24" s="24" customFormat="1" ht="15">
      <c r="E553" s="27"/>
      <c r="F553" s="27"/>
      <c r="K553" s="19"/>
      <c r="T553" s="44"/>
      <c r="X553" s="19"/>
    </row>
    <row r="554" spans="5:24" s="24" customFormat="1" ht="15">
      <c r="E554" s="27"/>
      <c r="F554" s="27"/>
      <c r="K554" s="19"/>
      <c r="T554" s="44"/>
      <c r="X554" s="19"/>
    </row>
    <row r="555" spans="5:24" s="24" customFormat="1" ht="15">
      <c r="E555" s="27"/>
      <c r="F555" s="27"/>
      <c r="K555" s="19"/>
      <c r="T555" s="44"/>
      <c r="X555" s="19"/>
    </row>
    <row r="556" spans="5:24" s="24" customFormat="1" ht="15">
      <c r="E556" s="27"/>
      <c r="F556" s="27"/>
      <c r="K556" s="19"/>
      <c r="T556" s="44"/>
      <c r="X556" s="19"/>
    </row>
    <row r="557" spans="5:24" s="24" customFormat="1" ht="15">
      <c r="E557" s="27"/>
      <c r="F557" s="27"/>
      <c r="K557" s="19"/>
      <c r="T557" s="44"/>
      <c r="X557" s="19"/>
    </row>
    <row r="558" spans="5:24" s="24" customFormat="1" ht="15">
      <c r="E558" s="27"/>
      <c r="F558" s="27"/>
      <c r="K558" s="19"/>
      <c r="T558" s="44"/>
      <c r="X558" s="19"/>
    </row>
    <row r="559" spans="5:24" s="24" customFormat="1" ht="15">
      <c r="E559" s="27"/>
      <c r="F559" s="27"/>
      <c r="K559" s="19"/>
      <c r="T559" s="44"/>
      <c r="X559" s="19"/>
    </row>
    <row r="560" spans="5:24" s="24" customFormat="1" ht="15">
      <c r="E560" s="27"/>
      <c r="F560" s="27"/>
      <c r="K560" s="19"/>
      <c r="T560" s="44"/>
      <c r="X560" s="19"/>
    </row>
    <row r="561" spans="5:24" s="24" customFormat="1" ht="15">
      <c r="E561" s="27"/>
      <c r="F561" s="27"/>
      <c r="K561" s="19"/>
      <c r="T561" s="44"/>
      <c r="X561" s="19"/>
    </row>
    <row r="562" spans="5:24" s="24" customFormat="1" ht="15">
      <c r="E562" s="27"/>
      <c r="F562" s="27"/>
      <c r="K562" s="19"/>
      <c r="T562" s="44"/>
      <c r="X562" s="19"/>
    </row>
    <row r="563" spans="5:24" s="24" customFormat="1" ht="15">
      <c r="E563" s="27"/>
      <c r="F563" s="27"/>
      <c r="K563" s="19"/>
      <c r="T563" s="44"/>
      <c r="X563" s="19"/>
    </row>
    <row r="564" spans="5:24" s="24" customFormat="1" ht="15">
      <c r="E564" s="27"/>
      <c r="F564" s="27"/>
      <c r="K564" s="19"/>
      <c r="T564" s="44"/>
      <c r="X564" s="19"/>
    </row>
    <row r="565" spans="5:24" s="24" customFormat="1" ht="15">
      <c r="E565" s="27"/>
      <c r="F565" s="27"/>
      <c r="K565" s="19"/>
      <c r="T565" s="44"/>
      <c r="X565" s="19"/>
    </row>
    <row r="566" spans="5:24" s="24" customFormat="1" ht="15">
      <c r="E566" s="27"/>
      <c r="F566" s="27"/>
      <c r="K566" s="19"/>
      <c r="T566" s="44"/>
      <c r="X566" s="19"/>
    </row>
    <row r="567" spans="5:24" s="24" customFormat="1" ht="15">
      <c r="E567" s="27"/>
      <c r="F567" s="27"/>
      <c r="K567" s="19"/>
      <c r="T567" s="44"/>
      <c r="X567" s="19"/>
    </row>
    <row r="568" spans="5:24" s="24" customFormat="1" ht="15">
      <c r="E568" s="27"/>
      <c r="F568" s="27"/>
      <c r="K568" s="19"/>
      <c r="T568" s="44"/>
      <c r="X568" s="19"/>
    </row>
    <row r="569" spans="5:24" s="24" customFormat="1" ht="15">
      <c r="E569" s="27"/>
      <c r="F569" s="27"/>
      <c r="K569" s="19"/>
      <c r="T569" s="44"/>
      <c r="X569" s="19"/>
    </row>
    <row r="570" spans="5:24" s="24" customFormat="1" ht="15">
      <c r="E570" s="27"/>
      <c r="F570" s="27"/>
      <c r="K570" s="19"/>
      <c r="T570" s="44"/>
      <c r="X570" s="19"/>
    </row>
    <row r="571" spans="5:24" s="24" customFormat="1" ht="15">
      <c r="E571" s="27"/>
      <c r="F571" s="27"/>
      <c r="K571" s="19"/>
      <c r="T571" s="44"/>
      <c r="X571" s="19"/>
    </row>
    <row r="572" spans="5:24" s="24" customFormat="1" ht="15">
      <c r="E572" s="27"/>
      <c r="F572" s="27"/>
      <c r="K572" s="19"/>
      <c r="T572" s="44"/>
      <c r="X572" s="19"/>
    </row>
    <row r="573" spans="5:24" s="24" customFormat="1" ht="15">
      <c r="E573" s="27"/>
      <c r="F573" s="27"/>
      <c r="K573" s="19"/>
      <c r="T573" s="44"/>
      <c r="X573" s="19"/>
    </row>
    <row r="574" spans="5:24" s="24" customFormat="1" ht="15">
      <c r="E574" s="27"/>
      <c r="F574" s="27"/>
      <c r="K574" s="19"/>
      <c r="T574" s="44"/>
      <c r="X574" s="19"/>
    </row>
    <row r="575" spans="5:24" s="24" customFormat="1" ht="15">
      <c r="E575" s="27"/>
      <c r="F575" s="27"/>
      <c r="K575" s="19"/>
      <c r="T575" s="44"/>
      <c r="X575" s="19"/>
    </row>
    <row r="576" spans="5:24" s="24" customFormat="1" ht="15">
      <c r="E576" s="27"/>
      <c r="F576" s="27"/>
      <c r="K576" s="19"/>
      <c r="T576" s="44"/>
      <c r="X576" s="19"/>
    </row>
    <row r="577" spans="5:24" s="24" customFormat="1" ht="15">
      <c r="E577" s="27"/>
      <c r="F577" s="27"/>
      <c r="K577" s="19"/>
      <c r="T577" s="44"/>
      <c r="X577" s="19"/>
    </row>
    <row r="578" spans="5:24" s="24" customFormat="1" ht="15">
      <c r="E578" s="27"/>
      <c r="F578" s="27"/>
      <c r="K578" s="19"/>
      <c r="T578" s="44"/>
      <c r="X578" s="19"/>
    </row>
    <row r="579" spans="5:24" s="24" customFormat="1" ht="15">
      <c r="E579" s="27"/>
      <c r="F579" s="27"/>
      <c r="K579" s="19"/>
      <c r="T579" s="44"/>
      <c r="X579" s="19"/>
    </row>
    <row r="580" spans="5:24" s="24" customFormat="1" ht="15">
      <c r="E580" s="27"/>
      <c r="F580" s="27"/>
      <c r="K580" s="19"/>
      <c r="T580" s="44"/>
      <c r="X580" s="19"/>
    </row>
    <row r="581" spans="5:24" s="24" customFormat="1" ht="15">
      <c r="E581" s="27"/>
      <c r="F581" s="27"/>
      <c r="K581" s="19"/>
      <c r="T581" s="44"/>
      <c r="X581" s="19"/>
    </row>
    <row r="582" spans="5:24" s="24" customFormat="1" ht="15">
      <c r="E582" s="27"/>
      <c r="F582" s="27"/>
      <c r="K582" s="19"/>
      <c r="T582" s="44"/>
      <c r="X582" s="19"/>
    </row>
    <row r="583" spans="5:24" s="24" customFormat="1" ht="15">
      <c r="E583" s="27"/>
      <c r="F583" s="27"/>
      <c r="K583" s="19"/>
      <c r="T583" s="44"/>
      <c r="X583" s="19"/>
    </row>
    <row r="584" spans="5:24" s="24" customFormat="1" ht="15">
      <c r="E584" s="27"/>
      <c r="F584" s="27"/>
      <c r="K584" s="19"/>
      <c r="T584" s="44"/>
      <c r="X584" s="19"/>
    </row>
    <row r="585" spans="5:24" s="24" customFormat="1" ht="15">
      <c r="E585" s="27"/>
      <c r="F585" s="27"/>
      <c r="K585" s="19"/>
      <c r="T585" s="44"/>
      <c r="X585" s="19"/>
    </row>
    <row r="586" spans="5:24" s="24" customFormat="1" ht="15">
      <c r="E586" s="27"/>
      <c r="F586" s="27"/>
      <c r="K586" s="19"/>
      <c r="T586" s="44"/>
      <c r="X586" s="19"/>
    </row>
    <row r="587" spans="5:24" s="24" customFormat="1" ht="15">
      <c r="E587" s="27"/>
      <c r="F587" s="27"/>
      <c r="K587" s="19"/>
      <c r="T587" s="44"/>
      <c r="X587" s="19"/>
    </row>
    <row r="588" spans="5:24" s="24" customFormat="1" ht="15">
      <c r="E588" s="27"/>
      <c r="F588" s="27"/>
      <c r="K588" s="19"/>
      <c r="T588" s="44"/>
      <c r="X588" s="19"/>
    </row>
    <row r="589" spans="5:24" s="24" customFormat="1" ht="15">
      <c r="E589" s="27"/>
      <c r="F589" s="27"/>
      <c r="K589" s="19"/>
      <c r="T589" s="44"/>
      <c r="X589" s="19"/>
    </row>
    <row r="590" spans="5:24" s="24" customFormat="1" ht="15">
      <c r="E590" s="27"/>
      <c r="F590" s="27"/>
      <c r="K590" s="19"/>
      <c r="T590" s="44"/>
      <c r="X590" s="19"/>
    </row>
    <row r="591" spans="5:24" s="24" customFormat="1" ht="15">
      <c r="E591" s="27"/>
      <c r="F591" s="27"/>
      <c r="K591" s="19"/>
      <c r="T591" s="44"/>
      <c r="X591" s="19"/>
    </row>
    <row r="592" spans="5:24" s="24" customFormat="1" ht="15">
      <c r="E592" s="27"/>
      <c r="F592" s="27"/>
      <c r="K592" s="19"/>
      <c r="T592" s="44"/>
      <c r="X592" s="19"/>
    </row>
    <row r="593" spans="5:24" s="24" customFormat="1" ht="15">
      <c r="E593" s="27"/>
      <c r="F593" s="27"/>
      <c r="K593" s="19"/>
      <c r="T593" s="44"/>
      <c r="X593" s="19"/>
    </row>
    <row r="594" spans="5:24" s="24" customFormat="1" ht="15">
      <c r="E594" s="27"/>
      <c r="F594" s="27"/>
      <c r="K594" s="19"/>
      <c r="T594" s="44"/>
      <c r="X594" s="19"/>
    </row>
    <row r="595" spans="5:24" s="24" customFormat="1" ht="15">
      <c r="E595" s="27"/>
      <c r="F595" s="27"/>
      <c r="K595" s="19"/>
      <c r="T595" s="44"/>
      <c r="X595" s="19"/>
    </row>
    <row r="596" spans="5:24" s="24" customFormat="1" ht="15">
      <c r="E596" s="27"/>
      <c r="F596" s="27"/>
      <c r="K596" s="19"/>
      <c r="T596" s="44"/>
      <c r="X596" s="19"/>
    </row>
    <row r="597" spans="5:24" s="24" customFormat="1" ht="15">
      <c r="E597" s="27"/>
      <c r="F597" s="27"/>
      <c r="K597" s="19"/>
      <c r="T597" s="44"/>
      <c r="X597" s="19"/>
    </row>
    <row r="598" spans="5:24" s="24" customFormat="1" ht="15">
      <c r="E598" s="27"/>
      <c r="F598" s="27"/>
      <c r="K598" s="19"/>
      <c r="T598" s="44"/>
      <c r="X598" s="19"/>
    </row>
    <row r="599" spans="5:24" s="24" customFormat="1" ht="15">
      <c r="E599" s="27"/>
      <c r="F599" s="27"/>
      <c r="K599" s="19"/>
      <c r="T599" s="44"/>
      <c r="X599" s="19"/>
    </row>
    <row r="600" spans="5:24" s="24" customFormat="1" ht="15">
      <c r="E600" s="27"/>
      <c r="F600" s="27"/>
      <c r="K600" s="19"/>
      <c r="T600" s="44"/>
      <c r="X600" s="19"/>
    </row>
    <row r="601" spans="5:24" s="24" customFormat="1" ht="15">
      <c r="E601" s="27"/>
      <c r="F601" s="27"/>
      <c r="K601" s="19"/>
      <c r="T601" s="44"/>
      <c r="X601" s="19"/>
    </row>
    <row r="602" spans="5:24" s="24" customFormat="1" ht="15">
      <c r="E602" s="27"/>
      <c r="F602" s="27"/>
      <c r="K602" s="19"/>
      <c r="T602" s="44"/>
      <c r="X602" s="19"/>
    </row>
    <row r="603" spans="5:24" s="24" customFormat="1" ht="15">
      <c r="E603" s="27"/>
      <c r="F603" s="27"/>
      <c r="K603" s="19"/>
      <c r="T603" s="44"/>
      <c r="X603" s="19"/>
    </row>
    <row r="604" spans="5:24" s="24" customFormat="1" ht="15">
      <c r="E604" s="27"/>
      <c r="F604" s="27"/>
      <c r="K604" s="19"/>
      <c r="T604" s="44"/>
      <c r="X604" s="19"/>
    </row>
    <row r="605" spans="5:24" s="24" customFormat="1" ht="15">
      <c r="E605" s="27"/>
      <c r="F605" s="27"/>
      <c r="K605" s="19"/>
      <c r="T605" s="44"/>
      <c r="X605" s="19"/>
    </row>
    <row r="606" spans="5:24" s="24" customFormat="1" ht="15">
      <c r="E606" s="27"/>
      <c r="F606" s="27"/>
      <c r="K606" s="19"/>
      <c r="T606" s="44"/>
      <c r="X606" s="19"/>
    </row>
    <row r="607" spans="5:24" s="24" customFormat="1" ht="15">
      <c r="E607" s="27"/>
      <c r="F607" s="27"/>
      <c r="K607" s="19"/>
      <c r="T607" s="44"/>
      <c r="X607" s="19"/>
    </row>
    <row r="608" spans="5:24" s="24" customFormat="1" ht="15">
      <c r="E608" s="27"/>
      <c r="F608" s="27"/>
      <c r="K608" s="19"/>
      <c r="T608" s="44"/>
      <c r="X608" s="19"/>
    </row>
    <row r="609" spans="5:24" s="24" customFormat="1" ht="15">
      <c r="E609" s="27"/>
      <c r="F609" s="27"/>
      <c r="K609" s="19"/>
      <c r="T609" s="44"/>
      <c r="X609" s="19"/>
    </row>
    <row r="610" spans="5:24" s="24" customFormat="1" ht="15">
      <c r="E610" s="27"/>
      <c r="F610" s="27"/>
      <c r="K610" s="19"/>
      <c r="T610" s="44"/>
      <c r="X610" s="19"/>
    </row>
    <row r="611" spans="5:24" s="24" customFormat="1" ht="15">
      <c r="E611" s="27"/>
      <c r="F611" s="27"/>
      <c r="K611" s="19"/>
      <c r="T611" s="44"/>
      <c r="X611" s="19"/>
    </row>
    <row r="612" spans="5:24" s="24" customFormat="1" ht="15">
      <c r="E612" s="27"/>
      <c r="F612" s="27"/>
      <c r="K612" s="19"/>
      <c r="T612" s="44"/>
      <c r="X612" s="19"/>
    </row>
    <row r="613" spans="5:24" s="24" customFormat="1" ht="15">
      <c r="E613" s="27"/>
      <c r="F613" s="27"/>
      <c r="K613" s="19"/>
      <c r="T613" s="44"/>
      <c r="X613" s="19"/>
    </row>
    <row r="614" spans="5:24" s="24" customFormat="1" ht="15">
      <c r="E614" s="27"/>
      <c r="F614" s="27"/>
      <c r="K614" s="19"/>
      <c r="T614" s="44"/>
      <c r="X614" s="19"/>
    </row>
    <row r="615" spans="5:24" s="24" customFormat="1" ht="15">
      <c r="E615" s="27"/>
      <c r="F615" s="27"/>
      <c r="K615" s="19"/>
      <c r="T615" s="44"/>
      <c r="X615" s="19"/>
    </row>
    <row r="616" spans="5:24" s="24" customFormat="1" ht="15">
      <c r="E616" s="27"/>
      <c r="F616" s="27"/>
      <c r="K616" s="19"/>
      <c r="T616" s="44"/>
      <c r="X616" s="19"/>
    </row>
    <row r="617" spans="5:24" s="24" customFormat="1" ht="15">
      <c r="E617" s="27"/>
      <c r="F617" s="27"/>
      <c r="K617" s="19"/>
      <c r="T617" s="44"/>
      <c r="X617" s="19"/>
    </row>
    <row r="618" spans="5:24" s="24" customFormat="1" ht="15">
      <c r="E618" s="27"/>
      <c r="F618" s="27"/>
      <c r="K618" s="19"/>
      <c r="T618" s="44"/>
      <c r="X618" s="19"/>
    </row>
    <row r="619" spans="5:24" s="24" customFormat="1" ht="15">
      <c r="E619" s="27"/>
      <c r="F619" s="27"/>
      <c r="K619" s="19"/>
      <c r="T619" s="44"/>
      <c r="X619" s="19"/>
    </row>
    <row r="620" spans="5:24" s="24" customFormat="1" ht="15">
      <c r="E620" s="27"/>
      <c r="F620" s="27"/>
      <c r="K620" s="19"/>
      <c r="T620" s="44"/>
      <c r="X620" s="19"/>
    </row>
    <row r="621" spans="5:24" s="24" customFormat="1" ht="15">
      <c r="E621" s="27"/>
      <c r="F621" s="27"/>
      <c r="K621" s="19"/>
      <c r="T621" s="44"/>
      <c r="X621" s="19"/>
    </row>
    <row r="622" spans="5:24" s="24" customFormat="1" ht="15">
      <c r="E622" s="27"/>
      <c r="F622" s="27"/>
      <c r="K622" s="19"/>
      <c r="T622" s="44"/>
      <c r="X622" s="19"/>
    </row>
    <row r="623" spans="5:24" s="24" customFormat="1" ht="15">
      <c r="E623" s="27"/>
      <c r="F623" s="27"/>
      <c r="K623" s="19"/>
      <c r="T623" s="44"/>
      <c r="X623" s="19"/>
    </row>
    <row r="624" spans="5:24" s="24" customFormat="1" ht="15">
      <c r="E624" s="27"/>
      <c r="F624" s="27"/>
      <c r="K624" s="19"/>
      <c r="T624" s="44"/>
      <c r="X624" s="19"/>
    </row>
    <row r="625" spans="5:24" s="24" customFormat="1" ht="15">
      <c r="E625" s="27"/>
      <c r="F625" s="27"/>
      <c r="K625" s="19"/>
      <c r="T625" s="44"/>
      <c r="X625" s="19"/>
    </row>
    <row r="626" spans="5:24" s="24" customFormat="1" ht="15">
      <c r="E626" s="27"/>
      <c r="F626" s="27"/>
      <c r="K626" s="19"/>
      <c r="T626" s="44"/>
      <c r="X626" s="19"/>
    </row>
    <row r="627" spans="5:24" s="24" customFormat="1" ht="15">
      <c r="E627" s="27"/>
      <c r="F627" s="27"/>
      <c r="K627" s="19"/>
      <c r="T627" s="44"/>
      <c r="X627" s="19"/>
    </row>
    <row r="628" spans="5:24" s="24" customFormat="1" ht="15">
      <c r="E628" s="27"/>
      <c r="F628" s="27"/>
      <c r="K628" s="19"/>
      <c r="T628" s="44"/>
      <c r="X628" s="19"/>
    </row>
    <row r="629" spans="5:24" s="24" customFormat="1" ht="15">
      <c r="E629" s="27"/>
      <c r="F629" s="27"/>
      <c r="K629" s="19"/>
      <c r="T629" s="44"/>
      <c r="X629" s="19"/>
    </row>
    <row r="630" spans="5:24" s="24" customFormat="1" ht="15">
      <c r="E630" s="27"/>
      <c r="F630" s="27"/>
      <c r="K630" s="19"/>
      <c r="T630" s="44"/>
      <c r="X630" s="19"/>
    </row>
    <row r="631" spans="5:24" s="24" customFormat="1" ht="15">
      <c r="E631" s="27"/>
      <c r="F631" s="27"/>
      <c r="K631" s="19"/>
      <c r="T631" s="44"/>
      <c r="X631" s="19"/>
    </row>
    <row r="632" spans="5:24" s="24" customFormat="1" ht="15">
      <c r="E632" s="27"/>
      <c r="F632" s="27"/>
      <c r="K632" s="19"/>
      <c r="T632" s="44"/>
      <c r="X632" s="19"/>
    </row>
    <row r="633" spans="5:24" s="24" customFormat="1" ht="15">
      <c r="E633" s="27"/>
      <c r="F633" s="27"/>
      <c r="K633" s="19"/>
      <c r="T633" s="44"/>
      <c r="X633" s="19"/>
    </row>
    <row r="634" spans="5:24" s="24" customFormat="1" ht="15">
      <c r="E634" s="27"/>
      <c r="F634" s="27"/>
      <c r="K634" s="19"/>
      <c r="T634" s="44"/>
      <c r="X634" s="19"/>
    </row>
    <row r="635" spans="5:24" s="24" customFormat="1" ht="15">
      <c r="E635" s="27"/>
      <c r="F635" s="27"/>
      <c r="K635" s="19"/>
      <c r="T635" s="44"/>
      <c r="X635" s="19"/>
    </row>
    <row r="636" spans="5:24" s="24" customFormat="1" ht="15">
      <c r="E636" s="27"/>
      <c r="F636" s="27"/>
      <c r="K636" s="19"/>
      <c r="T636" s="44"/>
      <c r="X636" s="19"/>
    </row>
    <row r="637" spans="5:24" s="24" customFormat="1" ht="15">
      <c r="E637" s="27"/>
      <c r="F637" s="27"/>
      <c r="K637" s="19"/>
      <c r="T637" s="44"/>
      <c r="X637" s="19"/>
    </row>
    <row r="638" spans="5:24" s="24" customFormat="1" ht="15">
      <c r="E638" s="27"/>
      <c r="F638" s="27"/>
      <c r="K638" s="19"/>
      <c r="T638" s="44"/>
      <c r="X638" s="19"/>
    </row>
    <row r="639" spans="5:24" s="24" customFormat="1" ht="15">
      <c r="E639" s="27"/>
      <c r="F639" s="27"/>
      <c r="K639" s="19"/>
      <c r="T639" s="44"/>
      <c r="X639" s="19"/>
    </row>
    <row r="640" spans="5:24" s="24" customFormat="1" ht="15">
      <c r="E640" s="27"/>
      <c r="F640" s="27"/>
      <c r="K640" s="19"/>
      <c r="T640" s="44"/>
      <c r="X640" s="19"/>
    </row>
    <row r="641" spans="5:24" s="24" customFormat="1" ht="15">
      <c r="E641" s="27"/>
      <c r="F641" s="27"/>
      <c r="K641" s="19"/>
      <c r="T641" s="44"/>
      <c r="X641" s="19"/>
    </row>
    <row r="642" spans="5:24" s="24" customFormat="1" ht="15">
      <c r="E642" s="27"/>
      <c r="F642" s="27"/>
      <c r="K642" s="19"/>
      <c r="T642" s="44"/>
      <c r="X642" s="19"/>
    </row>
    <row r="643" spans="5:24" s="24" customFormat="1" ht="15">
      <c r="E643" s="27"/>
      <c r="F643" s="27"/>
      <c r="K643" s="19"/>
      <c r="T643" s="44"/>
      <c r="X643" s="19"/>
    </row>
    <row r="644" spans="5:24" s="24" customFormat="1" ht="15">
      <c r="E644" s="27"/>
      <c r="F644" s="27"/>
      <c r="K644" s="19"/>
      <c r="T644" s="44"/>
      <c r="X644" s="19"/>
    </row>
    <row r="645" spans="5:24" s="24" customFormat="1" ht="15">
      <c r="E645" s="27"/>
      <c r="F645" s="27"/>
      <c r="K645" s="19"/>
      <c r="T645" s="44"/>
      <c r="X645" s="19"/>
    </row>
    <row r="646" spans="5:24" s="24" customFormat="1" ht="15">
      <c r="E646" s="27"/>
      <c r="F646" s="27"/>
      <c r="K646" s="19"/>
      <c r="T646" s="44"/>
      <c r="X646" s="19"/>
    </row>
    <row r="647" spans="5:24" s="24" customFormat="1" ht="15">
      <c r="E647" s="27"/>
      <c r="F647" s="27"/>
      <c r="K647" s="19"/>
      <c r="T647" s="44"/>
      <c r="X647" s="19"/>
    </row>
    <row r="648" spans="5:24" s="24" customFormat="1" ht="15">
      <c r="E648" s="27"/>
      <c r="F648" s="27"/>
      <c r="K648" s="19"/>
      <c r="T648" s="44"/>
      <c r="X648" s="19"/>
    </row>
    <row r="649" spans="5:24" s="24" customFormat="1" ht="15">
      <c r="E649" s="27"/>
      <c r="F649" s="27"/>
      <c r="K649" s="19"/>
      <c r="T649" s="44"/>
      <c r="X649" s="19"/>
    </row>
    <row r="650" spans="5:24" s="24" customFormat="1" ht="15">
      <c r="E650" s="27"/>
      <c r="F650" s="27"/>
      <c r="K650" s="19"/>
      <c r="T650" s="44"/>
      <c r="X650" s="19"/>
    </row>
    <row r="651" spans="5:24" s="24" customFormat="1" ht="15">
      <c r="E651" s="27"/>
      <c r="F651" s="27"/>
      <c r="K651" s="19"/>
      <c r="T651" s="44"/>
      <c r="X651" s="19"/>
    </row>
    <row r="652" spans="5:24" s="24" customFormat="1" ht="15">
      <c r="E652" s="27"/>
      <c r="F652" s="27"/>
      <c r="K652" s="19"/>
      <c r="T652" s="44"/>
      <c r="X652" s="19"/>
    </row>
    <row r="653" spans="5:24" s="24" customFormat="1" ht="15">
      <c r="E653" s="27"/>
      <c r="F653" s="27"/>
      <c r="K653" s="19"/>
      <c r="T653" s="44"/>
      <c r="X653" s="19"/>
    </row>
    <row r="654" spans="5:24" s="24" customFormat="1" ht="15">
      <c r="E654" s="27"/>
      <c r="F654" s="27"/>
      <c r="K654" s="19"/>
      <c r="T654" s="44"/>
      <c r="X654" s="19"/>
    </row>
    <row r="655" spans="5:24" s="24" customFormat="1" ht="15">
      <c r="E655" s="27"/>
      <c r="F655" s="27"/>
      <c r="K655" s="19"/>
      <c r="T655" s="44"/>
      <c r="X655" s="19"/>
    </row>
    <row r="656" spans="5:24" s="24" customFormat="1" ht="15">
      <c r="E656" s="27"/>
      <c r="F656" s="27"/>
      <c r="K656" s="19"/>
      <c r="T656" s="44"/>
      <c r="X656" s="19"/>
    </row>
    <row r="657" spans="5:24" s="24" customFormat="1" ht="15">
      <c r="E657" s="27"/>
      <c r="F657" s="27"/>
      <c r="K657" s="19"/>
      <c r="T657" s="44"/>
      <c r="X657" s="19"/>
    </row>
    <row r="658" spans="5:24" s="24" customFormat="1" ht="15">
      <c r="E658" s="27"/>
      <c r="F658" s="27"/>
      <c r="K658" s="19"/>
      <c r="T658" s="44"/>
      <c r="X658" s="19"/>
    </row>
    <row r="659" spans="5:24" s="24" customFormat="1" ht="15">
      <c r="E659" s="27"/>
      <c r="F659" s="27"/>
      <c r="K659" s="19"/>
      <c r="T659" s="44"/>
      <c r="X659" s="19"/>
    </row>
    <row r="660" spans="5:24" s="24" customFormat="1" ht="15">
      <c r="E660" s="27"/>
      <c r="F660" s="27"/>
      <c r="K660" s="19"/>
      <c r="T660" s="44"/>
      <c r="X660" s="19"/>
    </row>
    <row r="661" spans="5:24" s="24" customFormat="1" ht="15">
      <c r="E661" s="27"/>
      <c r="F661" s="27"/>
      <c r="K661" s="19"/>
      <c r="T661" s="44"/>
      <c r="X661" s="19"/>
    </row>
    <row r="662" spans="5:24" s="24" customFormat="1" ht="15">
      <c r="E662" s="27"/>
      <c r="F662" s="27"/>
      <c r="K662" s="19"/>
      <c r="T662" s="44"/>
      <c r="X662" s="19"/>
    </row>
    <row r="663" spans="5:24" s="24" customFormat="1" ht="15">
      <c r="E663" s="27"/>
      <c r="F663" s="27"/>
      <c r="K663" s="19"/>
      <c r="T663" s="44"/>
      <c r="X663" s="19"/>
    </row>
    <row r="664" spans="5:24" s="24" customFormat="1" ht="15">
      <c r="E664" s="27"/>
      <c r="F664" s="27"/>
      <c r="K664" s="19"/>
      <c r="T664" s="44"/>
      <c r="X664" s="19"/>
    </row>
    <row r="665" spans="5:24" s="24" customFormat="1" ht="15">
      <c r="E665" s="27"/>
      <c r="F665" s="27"/>
      <c r="K665" s="19"/>
      <c r="T665" s="44"/>
      <c r="X665" s="19"/>
    </row>
    <row r="666" spans="5:24" s="24" customFormat="1" ht="15">
      <c r="E666" s="27"/>
      <c r="F666" s="27"/>
      <c r="K666" s="19"/>
      <c r="T666" s="44"/>
      <c r="X666" s="19"/>
    </row>
    <row r="667" spans="5:24" s="24" customFormat="1" ht="15">
      <c r="E667" s="27"/>
      <c r="F667" s="27"/>
      <c r="K667" s="19"/>
      <c r="T667" s="44"/>
      <c r="X667" s="19"/>
    </row>
    <row r="668" spans="5:24" s="24" customFormat="1" ht="15">
      <c r="E668" s="27"/>
      <c r="F668" s="27"/>
      <c r="K668" s="19"/>
      <c r="T668" s="44"/>
      <c r="X668" s="19"/>
    </row>
    <row r="669" spans="5:24" s="24" customFormat="1" ht="15">
      <c r="E669" s="27"/>
      <c r="F669" s="27"/>
      <c r="K669" s="19"/>
      <c r="T669" s="44"/>
      <c r="X669" s="19"/>
    </row>
    <row r="670" spans="5:24" s="24" customFormat="1" ht="15">
      <c r="E670" s="27"/>
      <c r="F670" s="27"/>
      <c r="K670" s="19"/>
      <c r="T670" s="44"/>
      <c r="X670" s="19"/>
    </row>
    <row r="671" spans="5:24" s="24" customFormat="1" ht="15">
      <c r="E671" s="27"/>
      <c r="F671" s="27"/>
      <c r="K671" s="19"/>
      <c r="T671" s="44"/>
      <c r="X671" s="19"/>
    </row>
    <row r="672" spans="5:24" s="24" customFormat="1" ht="15">
      <c r="E672" s="27"/>
      <c r="F672" s="27"/>
      <c r="K672" s="19"/>
      <c r="T672" s="44"/>
      <c r="X672" s="19"/>
    </row>
    <row r="673" spans="5:24" s="24" customFormat="1" ht="15">
      <c r="E673" s="27"/>
      <c r="F673" s="27"/>
      <c r="K673" s="19"/>
      <c r="T673" s="44"/>
      <c r="X673" s="19"/>
    </row>
    <row r="674" spans="5:24" s="24" customFormat="1" ht="15">
      <c r="E674" s="27"/>
      <c r="F674" s="27"/>
      <c r="K674" s="19"/>
      <c r="T674" s="44"/>
      <c r="X674" s="19"/>
    </row>
    <row r="675" spans="5:24" s="24" customFormat="1" ht="15">
      <c r="E675" s="27"/>
      <c r="F675" s="27"/>
      <c r="K675" s="19"/>
      <c r="T675" s="44"/>
      <c r="X675" s="19"/>
    </row>
    <row r="676" spans="5:24" s="24" customFormat="1" ht="15">
      <c r="E676" s="27"/>
      <c r="F676" s="27"/>
      <c r="K676" s="19"/>
      <c r="T676" s="44"/>
      <c r="X676" s="19"/>
    </row>
    <row r="677" spans="5:24" s="24" customFormat="1" ht="15">
      <c r="E677" s="27"/>
      <c r="F677" s="27"/>
      <c r="K677" s="19"/>
      <c r="T677" s="44"/>
      <c r="X677" s="19"/>
    </row>
    <row r="678" spans="5:24" s="24" customFormat="1" ht="15">
      <c r="E678" s="27"/>
      <c r="F678" s="27"/>
      <c r="K678" s="19"/>
      <c r="T678" s="44"/>
      <c r="X678" s="19"/>
    </row>
    <row r="679" spans="5:24" s="24" customFormat="1" ht="15">
      <c r="E679" s="27"/>
      <c r="F679" s="27"/>
      <c r="K679" s="19"/>
      <c r="T679" s="44"/>
      <c r="X679" s="19"/>
    </row>
    <row r="680" spans="5:24" s="24" customFormat="1" ht="15">
      <c r="E680" s="27"/>
      <c r="F680" s="27"/>
      <c r="K680" s="19"/>
      <c r="T680" s="44"/>
      <c r="X680" s="19"/>
    </row>
    <row r="681" spans="5:24" s="24" customFormat="1" ht="15">
      <c r="E681" s="27"/>
      <c r="F681" s="27"/>
      <c r="K681" s="19"/>
      <c r="T681" s="44"/>
      <c r="X681" s="19"/>
    </row>
    <row r="682" spans="5:24" s="24" customFormat="1" ht="15">
      <c r="E682" s="27"/>
      <c r="F682" s="27"/>
      <c r="K682" s="19"/>
      <c r="T682" s="44"/>
      <c r="X682" s="19"/>
    </row>
    <row r="683" spans="5:24" s="24" customFormat="1" ht="15">
      <c r="E683" s="27"/>
      <c r="F683" s="27"/>
      <c r="K683" s="19"/>
      <c r="T683" s="44"/>
      <c r="X683" s="19"/>
    </row>
    <row r="684" spans="5:24" s="24" customFormat="1" ht="15">
      <c r="E684" s="27"/>
      <c r="F684" s="27"/>
      <c r="K684" s="19"/>
      <c r="T684" s="44"/>
      <c r="X684" s="19"/>
    </row>
    <row r="685" spans="5:24" s="24" customFormat="1" ht="15">
      <c r="E685" s="27"/>
      <c r="F685" s="27"/>
      <c r="K685" s="19"/>
      <c r="T685" s="44"/>
      <c r="X685" s="19"/>
    </row>
    <row r="686" spans="5:24" s="24" customFormat="1" ht="15">
      <c r="E686" s="27"/>
      <c r="F686" s="27"/>
      <c r="K686" s="19"/>
      <c r="T686" s="44"/>
      <c r="X686" s="19"/>
    </row>
    <row r="687" spans="5:24" s="24" customFormat="1" ht="15">
      <c r="E687" s="27"/>
      <c r="F687" s="27"/>
      <c r="K687" s="19"/>
      <c r="T687" s="44"/>
      <c r="X687" s="19"/>
    </row>
    <row r="688" spans="5:24" s="24" customFormat="1" ht="15">
      <c r="E688" s="27"/>
      <c r="F688" s="27"/>
      <c r="K688" s="19"/>
      <c r="T688" s="44"/>
      <c r="X688" s="19"/>
    </row>
    <row r="689" spans="5:24" s="24" customFormat="1" ht="15">
      <c r="E689" s="27"/>
      <c r="F689" s="27"/>
      <c r="K689" s="19"/>
      <c r="T689" s="44"/>
      <c r="X689" s="19"/>
    </row>
    <row r="690" spans="5:24" s="24" customFormat="1" ht="15">
      <c r="E690" s="27"/>
      <c r="F690" s="27"/>
      <c r="K690" s="19"/>
      <c r="T690" s="44"/>
      <c r="X690" s="19"/>
    </row>
    <row r="691" spans="5:24" s="24" customFormat="1" ht="15">
      <c r="E691" s="27"/>
      <c r="F691" s="27"/>
      <c r="K691" s="19"/>
      <c r="T691" s="44"/>
      <c r="X691" s="19"/>
    </row>
    <row r="692" spans="5:24" s="24" customFormat="1" ht="15">
      <c r="E692" s="27"/>
      <c r="F692" s="27"/>
      <c r="K692" s="19"/>
      <c r="T692" s="44"/>
      <c r="X692" s="19"/>
    </row>
    <row r="693" spans="5:24" s="24" customFormat="1" ht="15">
      <c r="E693" s="27"/>
      <c r="F693" s="27"/>
      <c r="K693" s="19"/>
      <c r="T693" s="44"/>
      <c r="X693" s="19"/>
    </row>
    <row r="694" spans="5:24" s="24" customFormat="1" ht="15">
      <c r="E694" s="27"/>
      <c r="F694" s="27"/>
      <c r="K694" s="19"/>
      <c r="T694" s="44"/>
      <c r="X694" s="19"/>
    </row>
    <row r="695" spans="5:24" s="24" customFormat="1" ht="15">
      <c r="E695" s="27"/>
      <c r="F695" s="27"/>
      <c r="K695" s="19"/>
      <c r="T695" s="44"/>
      <c r="X695" s="19"/>
    </row>
    <row r="696" spans="5:24" s="24" customFormat="1" ht="15">
      <c r="E696" s="27"/>
      <c r="F696" s="27"/>
      <c r="K696" s="19"/>
      <c r="T696" s="44"/>
      <c r="X696" s="19"/>
    </row>
    <row r="697" spans="5:24" s="24" customFormat="1" ht="15">
      <c r="E697" s="27"/>
      <c r="F697" s="27"/>
      <c r="K697" s="19"/>
      <c r="T697" s="44"/>
      <c r="X697" s="19"/>
    </row>
    <row r="698" spans="5:24" s="24" customFormat="1" ht="15">
      <c r="E698" s="27"/>
      <c r="F698" s="27"/>
      <c r="K698" s="19"/>
      <c r="T698" s="44"/>
      <c r="X698" s="19"/>
    </row>
    <row r="699" spans="5:24" s="24" customFormat="1" ht="15">
      <c r="E699" s="27"/>
      <c r="F699" s="27"/>
      <c r="K699" s="19"/>
      <c r="T699" s="44"/>
      <c r="X699" s="19"/>
    </row>
    <row r="700" spans="5:24" s="24" customFormat="1" ht="15">
      <c r="E700" s="27"/>
      <c r="F700" s="27"/>
      <c r="K700" s="19"/>
      <c r="T700" s="44"/>
      <c r="X700" s="19"/>
    </row>
    <row r="701" spans="5:24" s="24" customFormat="1" ht="15">
      <c r="E701" s="27"/>
      <c r="F701" s="27"/>
      <c r="K701" s="19"/>
      <c r="T701" s="44"/>
      <c r="X701" s="19"/>
    </row>
    <row r="702" spans="5:24" s="24" customFormat="1" ht="15">
      <c r="E702" s="27"/>
      <c r="F702" s="27"/>
      <c r="K702" s="19"/>
      <c r="T702" s="44"/>
      <c r="X702" s="19"/>
    </row>
    <row r="703" spans="5:24" s="24" customFormat="1" ht="15">
      <c r="E703" s="27"/>
      <c r="F703" s="27"/>
      <c r="K703" s="19"/>
      <c r="T703" s="44"/>
      <c r="X703" s="19"/>
    </row>
    <row r="704" spans="5:24" s="24" customFormat="1" ht="15">
      <c r="E704" s="27"/>
      <c r="F704" s="27"/>
      <c r="K704" s="19"/>
      <c r="T704" s="44"/>
      <c r="X704" s="19"/>
    </row>
    <row r="705" spans="5:24" s="24" customFormat="1" ht="15">
      <c r="E705" s="27"/>
      <c r="F705" s="27"/>
      <c r="K705" s="19"/>
      <c r="T705" s="44"/>
      <c r="X705" s="19"/>
    </row>
    <row r="706" spans="5:24" s="24" customFormat="1" ht="15">
      <c r="E706" s="27"/>
      <c r="F706" s="27"/>
      <c r="K706" s="19"/>
      <c r="T706" s="44"/>
      <c r="X706" s="19"/>
    </row>
    <row r="707" spans="5:24" s="24" customFormat="1" ht="15">
      <c r="E707" s="27"/>
      <c r="F707" s="27"/>
      <c r="K707" s="19"/>
      <c r="T707" s="44"/>
      <c r="X707" s="19"/>
    </row>
    <row r="708" spans="5:24" s="24" customFormat="1" ht="15">
      <c r="E708" s="27"/>
      <c r="F708" s="27"/>
      <c r="K708" s="19"/>
      <c r="T708" s="44"/>
      <c r="X708" s="19"/>
    </row>
    <row r="709" spans="5:24" s="24" customFormat="1" ht="15">
      <c r="E709" s="27"/>
      <c r="F709" s="27"/>
      <c r="K709" s="19"/>
      <c r="T709" s="44"/>
      <c r="X709" s="19"/>
    </row>
    <row r="710" spans="5:24" s="24" customFormat="1" ht="15">
      <c r="E710" s="27"/>
      <c r="F710" s="27"/>
      <c r="K710" s="19"/>
      <c r="T710" s="44"/>
      <c r="X710" s="19"/>
    </row>
    <row r="711" spans="5:24" s="24" customFormat="1" ht="15">
      <c r="E711" s="27"/>
      <c r="F711" s="27"/>
      <c r="K711" s="19"/>
      <c r="T711" s="44"/>
      <c r="X711" s="19"/>
    </row>
    <row r="712" spans="5:24" s="24" customFormat="1" ht="15">
      <c r="E712" s="27"/>
      <c r="F712" s="27"/>
      <c r="K712" s="19"/>
      <c r="T712" s="44"/>
      <c r="X712" s="19"/>
    </row>
    <row r="713" spans="5:24" s="24" customFormat="1" ht="15">
      <c r="E713" s="27"/>
      <c r="F713" s="27"/>
      <c r="K713" s="19"/>
      <c r="T713" s="44"/>
      <c r="X713" s="19"/>
    </row>
    <row r="714" spans="5:24" s="24" customFormat="1" ht="15">
      <c r="E714" s="27"/>
      <c r="F714" s="27"/>
      <c r="K714" s="19"/>
      <c r="T714" s="44"/>
      <c r="X714" s="19"/>
    </row>
    <row r="715" spans="5:24" s="24" customFormat="1" ht="15">
      <c r="E715" s="27"/>
      <c r="F715" s="27"/>
      <c r="K715" s="19"/>
      <c r="T715" s="44"/>
      <c r="X715" s="19"/>
    </row>
    <row r="716" spans="5:24" s="24" customFormat="1" ht="15">
      <c r="E716" s="27"/>
      <c r="F716" s="27"/>
      <c r="K716" s="19"/>
      <c r="T716" s="44"/>
      <c r="X716" s="19"/>
    </row>
    <row r="717" spans="5:24" s="24" customFormat="1" ht="15">
      <c r="E717" s="27"/>
      <c r="F717" s="27"/>
      <c r="K717" s="19"/>
      <c r="T717" s="44"/>
      <c r="X717" s="19"/>
    </row>
    <row r="718" spans="5:24" s="24" customFormat="1" ht="15">
      <c r="E718" s="27"/>
      <c r="F718" s="27"/>
      <c r="K718" s="19"/>
      <c r="T718" s="44"/>
      <c r="X718" s="19"/>
    </row>
    <row r="719" spans="5:24" s="24" customFormat="1" ht="15">
      <c r="E719" s="27"/>
      <c r="F719" s="27"/>
      <c r="K719" s="19"/>
      <c r="T719" s="44"/>
      <c r="X719" s="19"/>
    </row>
    <row r="720" spans="5:24" s="24" customFormat="1" ht="15">
      <c r="E720" s="27"/>
      <c r="F720" s="27"/>
      <c r="K720" s="19"/>
      <c r="T720" s="44"/>
      <c r="X720" s="19"/>
    </row>
    <row r="721" spans="5:24" s="24" customFormat="1" ht="15">
      <c r="E721" s="27"/>
      <c r="F721" s="27"/>
      <c r="K721" s="19"/>
      <c r="T721" s="44"/>
      <c r="X721" s="19"/>
    </row>
    <row r="722" spans="5:24" s="24" customFormat="1" ht="15">
      <c r="E722" s="27"/>
      <c r="F722" s="27"/>
      <c r="K722" s="19"/>
      <c r="T722" s="44"/>
      <c r="X722" s="19"/>
    </row>
    <row r="723" spans="5:24" s="24" customFormat="1" ht="15">
      <c r="E723" s="27"/>
      <c r="F723" s="27"/>
      <c r="K723" s="19"/>
      <c r="T723" s="44"/>
      <c r="X723" s="19"/>
    </row>
    <row r="724" spans="5:24" s="24" customFormat="1" ht="15">
      <c r="E724" s="27"/>
      <c r="F724" s="27"/>
      <c r="K724" s="19"/>
      <c r="T724" s="44"/>
      <c r="X724" s="19"/>
    </row>
    <row r="725" spans="5:24" s="24" customFormat="1" ht="15">
      <c r="E725" s="27"/>
      <c r="F725" s="27"/>
      <c r="K725" s="19"/>
      <c r="T725" s="44"/>
      <c r="X725" s="19"/>
    </row>
    <row r="726" spans="5:24" s="24" customFormat="1" ht="15">
      <c r="E726" s="27"/>
      <c r="F726" s="27"/>
      <c r="K726" s="19"/>
      <c r="T726" s="44"/>
      <c r="X726" s="19"/>
    </row>
    <row r="727" spans="5:24" s="24" customFormat="1" ht="15">
      <c r="E727" s="27"/>
      <c r="F727" s="27"/>
      <c r="K727" s="19"/>
      <c r="T727" s="44"/>
      <c r="X727" s="19"/>
    </row>
    <row r="728" spans="5:24" s="24" customFormat="1" ht="15">
      <c r="E728" s="27"/>
      <c r="F728" s="27"/>
      <c r="K728" s="19"/>
      <c r="T728" s="44"/>
      <c r="X728" s="19"/>
    </row>
    <row r="729" spans="5:24" s="24" customFormat="1" ht="15">
      <c r="E729" s="27"/>
      <c r="F729" s="27"/>
      <c r="K729" s="19"/>
      <c r="T729" s="44"/>
      <c r="X729" s="19"/>
    </row>
    <row r="730" spans="5:24" s="24" customFormat="1" ht="15">
      <c r="E730" s="27"/>
      <c r="F730" s="27"/>
      <c r="K730" s="19"/>
      <c r="T730" s="44"/>
      <c r="X730" s="19"/>
    </row>
    <row r="731" spans="5:24" s="24" customFormat="1" ht="15">
      <c r="E731" s="27"/>
      <c r="F731" s="27"/>
      <c r="K731" s="19"/>
      <c r="T731" s="44"/>
      <c r="X731" s="19"/>
    </row>
    <row r="732" spans="5:24" s="24" customFormat="1" ht="15">
      <c r="E732" s="27"/>
      <c r="F732" s="27"/>
      <c r="K732" s="19"/>
      <c r="T732" s="44"/>
      <c r="X732" s="19"/>
    </row>
    <row r="733" spans="5:24" s="24" customFormat="1" ht="15">
      <c r="E733" s="27"/>
      <c r="F733" s="27"/>
      <c r="K733" s="19"/>
      <c r="T733" s="44"/>
      <c r="X733" s="19"/>
    </row>
    <row r="734" spans="5:24" s="24" customFormat="1" ht="15">
      <c r="E734" s="27"/>
      <c r="F734" s="27"/>
      <c r="K734" s="19"/>
      <c r="T734" s="44"/>
      <c r="X734" s="19"/>
    </row>
    <row r="735" spans="5:24" s="24" customFormat="1" ht="15">
      <c r="E735" s="27"/>
      <c r="F735" s="27"/>
      <c r="K735" s="19"/>
      <c r="T735" s="44"/>
      <c r="X735" s="19"/>
    </row>
    <row r="736" spans="5:24" s="24" customFormat="1" ht="15">
      <c r="E736" s="27"/>
      <c r="F736" s="27"/>
      <c r="K736" s="19"/>
      <c r="T736" s="44"/>
      <c r="X736" s="19"/>
    </row>
    <row r="737" spans="5:24" s="24" customFormat="1" ht="15">
      <c r="E737" s="27"/>
      <c r="F737" s="27"/>
      <c r="K737" s="19"/>
      <c r="T737" s="44"/>
      <c r="X737" s="19"/>
    </row>
    <row r="738" spans="5:24" s="24" customFormat="1" ht="15">
      <c r="E738" s="27"/>
      <c r="F738" s="27"/>
      <c r="K738" s="19"/>
      <c r="T738" s="44"/>
      <c r="X738" s="19"/>
    </row>
    <row r="739" spans="5:24" s="24" customFormat="1" ht="15">
      <c r="E739" s="27"/>
      <c r="F739" s="27"/>
      <c r="K739" s="19"/>
      <c r="T739" s="44"/>
      <c r="X739" s="19"/>
    </row>
    <row r="740" spans="5:24" s="24" customFormat="1" ht="15">
      <c r="E740" s="27"/>
      <c r="F740" s="27"/>
      <c r="K740" s="19"/>
      <c r="T740" s="44"/>
      <c r="X740" s="19"/>
    </row>
    <row r="741" spans="5:24" s="24" customFormat="1" ht="15">
      <c r="E741" s="27"/>
      <c r="F741" s="27"/>
      <c r="K741" s="19"/>
      <c r="T741" s="44"/>
      <c r="X741" s="19"/>
    </row>
    <row r="742" spans="5:24" s="24" customFormat="1" ht="15">
      <c r="E742" s="27"/>
      <c r="F742" s="27"/>
      <c r="K742" s="19"/>
      <c r="T742" s="44"/>
      <c r="X742" s="19"/>
    </row>
    <row r="743" spans="5:24" s="24" customFormat="1" ht="15">
      <c r="E743" s="27"/>
      <c r="F743" s="27"/>
      <c r="K743" s="19"/>
      <c r="T743" s="44"/>
      <c r="X743" s="19"/>
    </row>
    <row r="744" spans="5:24" s="24" customFormat="1" ht="15">
      <c r="E744" s="27"/>
      <c r="F744" s="27"/>
      <c r="K744" s="19"/>
      <c r="T744" s="44"/>
      <c r="X744" s="19"/>
    </row>
    <row r="745" spans="5:24" s="24" customFormat="1" ht="15">
      <c r="E745" s="27"/>
      <c r="F745" s="27"/>
      <c r="K745" s="19"/>
      <c r="T745" s="44"/>
      <c r="X745" s="19"/>
    </row>
    <row r="746" spans="5:24" s="24" customFormat="1" ht="15">
      <c r="E746" s="27"/>
      <c r="F746" s="27"/>
      <c r="K746" s="19"/>
      <c r="T746" s="44"/>
      <c r="X746" s="19"/>
    </row>
    <row r="747" spans="5:24" s="24" customFormat="1" ht="15">
      <c r="E747" s="27"/>
      <c r="F747" s="27"/>
      <c r="K747" s="19"/>
      <c r="T747" s="44"/>
      <c r="X747" s="19"/>
    </row>
    <row r="748" spans="5:24" s="24" customFormat="1" ht="15">
      <c r="E748" s="27"/>
      <c r="F748" s="27"/>
      <c r="K748" s="19"/>
      <c r="T748" s="44"/>
      <c r="X748" s="19"/>
    </row>
    <row r="749" spans="5:24" s="24" customFormat="1" ht="15">
      <c r="E749" s="27"/>
      <c r="F749" s="27"/>
      <c r="K749" s="19"/>
      <c r="T749" s="44"/>
      <c r="X749" s="19"/>
    </row>
    <row r="750" spans="5:24" s="24" customFormat="1" ht="15">
      <c r="E750" s="27"/>
      <c r="F750" s="27"/>
      <c r="K750" s="19"/>
      <c r="T750" s="44"/>
      <c r="X750" s="19"/>
    </row>
    <row r="751" spans="5:24" s="24" customFormat="1" ht="15">
      <c r="E751" s="27"/>
      <c r="F751" s="27"/>
      <c r="K751" s="19"/>
      <c r="T751" s="44"/>
      <c r="X751" s="19"/>
    </row>
    <row r="752" spans="5:24" s="24" customFormat="1" ht="15">
      <c r="E752" s="27"/>
      <c r="F752" s="27"/>
      <c r="K752" s="19"/>
      <c r="T752" s="44"/>
      <c r="X752" s="19"/>
    </row>
    <row r="753" spans="5:24" s="24" customFormat="1" ht="15">
      <c r="E753" s="27"/>
      <c r="F753" s="27"/>
      <c r="K753" s="19"/>
      <c r="T753" s="44"/>
      <c r="X753" s="19"/>
    </row>
    <row r="754" spans="5:24" s="24" customFormat="1" ht="15">
      <c r="E754" s="27"/>
      <c r="F754" s="27"/>
      <c r="K754" s="19"/>
      <c r="T754" s="44"/>
      <c r="X754" s="19"/>
    </row>
    <row r="755" spans="5:24" s="24" customFormat="1" ht="15">
      <c r="E755" s="27"/>
      <c r="F755" s="27"/>
      <c r="K755" s="19"/>
      <c r="T755" s="44"/>
      <c r="X755" s="19"/>
    </row>
    <row r="756" spans="5:24" s="24" customFormat="1" ht="15">
      <c r="E756" s="27"/>
      <c r="F756" s="27"/>
      <c r="K756" s="19"/>
      <c r="T756" s="44"/>
      <c r="X756" s="19"/>
    </row>
    <row r="757" spans="5:24" s="24" customFormat="1" ht="15">
      <c r="E757" s="27"/>
      <c r="F757" s="27"/>
      <c r="K757" s="19"/>
      <c r="T757" s="44"/>
      <c r="X757" s="19"/>
    </row>
    <row r="758" spans="5:24" s="24" customFormat="1" ht="15">
      <c r="E758" s="27"/>
      <c r="F758" s="27"/>
      <c r="K758" s="19"/>
      <c r="T758" s="44"/>
      <c r="X758" s="19"/>
    </row>
    <row r="759" spans="5:24" s="24" customFormat="1" ht="15">
      <c r="E759" s="27"/>
      <c r="F759" s="27"/>
      <c r="K759" s="19"/>
      <c r="T759" s="44"/>
      <c r="X759" s="19"/>
    </row>
    <row r="760" spans="5:24" s="24" customFormat="1" ht="15">
      <c r="E760" s="27"/>
      <c r="F760" s="27"/>
      <c r="K760" s="19"/>
      <c r="T760" s="44"/>
      <c r="X760" s="19"/>
    </row>
    <row r="761" spans="5:24" s="24" customFormat="1" ht="15">
      <c r="E761" s="27"/>
      <c r="F761" s="27"/>
      <c r="K761" s="19"/>
      <c r="T761" s="44"/>
      <c r="X761" s="19"/>
    </row>
    <row r="762" spans="5:24" s="24" customFormat="1" ht="15">
      <c r="E762" s="27"/>
      <c r="F762" s="27"/>
      <c r="K762" s="19"/>
      <c r="T762" s="44"/>
      <c r="X762" s="19"/>
    </row>
    <row r="763" spans="5:24" s="24" customFormat="1" ht="15">
      <c r="E763" s="27"/>
      <c r="F763" s="27"/>
      <c r="K763" s="19"/>
      <c r="T763" s="44"/>
      <c r="X763" s="19"/>
    </row>
    <row r="764" spans="5:24" s="24" customFormat="1" ht="15">
      <c r="E764" s="27"/>
      <c r="F764" s="27"/>
      <c r="K764" s="19"/>
      <c r="T764" s="44"/>
      <c r="X764" s="19"/>
    </row>
    <row r="765" spans="5:24" s="24" customFormat="1" ht="15">
      <c r="E765" s="27"/>
      <c r="F765" s="27"/>
      <c r="K765" s="19"/>
      <c r="T765" s="44"/>
      <c r="X765" s="19"/>
    </row>
    <row r="766" spans="5:24" s="24" customFormat="1" ht="15">
      <c r="E766" s="27"/>
      <c r="F766" s="27"/>
      <c r="K766" s="19"/>
      <c r="T766" s="44"/>
      <c r="X766" s="19"/>
    </row>
    <row r="767" spans="5:24" s="24" customFormat="1" ht="15">
      <c r="E767" s="27"/>
      <c r="F767" s="27"/>
      <c r="K767" s="19"/>
      <c r="T767" s="44"/>
      <c r="X767" s="19"/>
    </row>
    <row r="768" spans="5:24" s="24" customFormat="1" ht="15">
      <c r="E768" s="27"/>
      <c r="F768" s="27"/>
      <c r="K768" s="19"/>
      <c r="T768" s="44"/>
      <c r="X768" s="19"/>
    </row>
    <row r="769" spans="5:24" s="24" customFormat="1" ht="15">
      <c r="E769" s="27"/>
      <c r="F769" s="27"/>
      <c r="K769" s="19"/>
      <c r="T769" s="44"/>
      <c r="X769" s="19"/>
    </row>
    <row r="770" spans="5:24" s="24" customFormat="1" ht="15">
      <c r="E770" s="27"/>
      <c r="F770" s="27"/>
      <c r="K770" s="19"/>
      <c r="T770" s="44"/>
      <c r="X770" s="19"/>
    </row>
    <row r="771" spans="5:24" s="24" customFormat="1" ht="15">
      <c r="E771" s="27"/>
      <c r="F771" s="27"/>
      <c r="K771" s="19"/>
      <c r="T771" s="44"/>
      <c r="X771" s="19"/>
    </row>
    <row r="772" spans="5:24" s="24" customFormat="1" ht="15">
      <c r="E772" s="27"/>
      <c r="F772" s="27"/>
      <c r="K772" s="19"/>
      <c r="T772" s="44"/>
      <c r="X772" s="19"/>
    </row>
    <row r="773" spans="5:24" s="24" customFormat="1" ht="15">
      <c r="E773" s="27"/>
      <c r="F773" s="27"/>
      <c r="K773" s="19"/>
      <c r="T773" s="44"/>
      <c r="X773" s="19"/>
    </row>
    <row r="774" spans="5:24" s="24" customFormat="1" ht="15">
      <c r="E774" s="27"/>
      <c r="F774" s="27"/>
      <c r="K774" s="19"/>
      <c r="T774" s="44"/>
      <c r="X774" s="19"/>
    </row>
    <row r="775" spans="5:24" s="24" customFormat="1" ht="15">
      <c r="E775" s="27"/>
      <c r="F775" s="27"/>
      <c r="K775" s="19"/>
      <c r="T775" s="44"/>
      <c r="X775" s="19"/>
    </row>
    <row r="776" spans="5:24" s="24" customFormat="1" ht="15">
      <c r="E776" s="27"/>
      <c r="F776" s="27"/>
      <c r="K776" s="19"/>
      <c r="T776" s="44"/>
      <c r="X776" s="19"/>
    </row>
    <row r="777" spans="5:24" s="24" customFormat="1" ht="15">
      <c r="E777" s="27"/>
      <c r="F777" s="27"/>
      <c r="K777" s="19"/>
      <c r="T777" s="44"/>
      <c r="X777" s="19"/>
    </row>
    <row r="778" spans="5:24" s="24" customFormat="1" ht="15">
      <c r="E778" s="27"/>
      <c r="F778" s="27"/>
      <c r="K778" s="19"/>
      <c r="T778" s="44"/>
      <c r="X778" s="19"/>
    </row>
    <row r="779" spans="5:24" s="24" customFormat="1" ht="15">
      <c r="E779" s="27"/>
      <c r="F779" s="27"/>
      <c r="K779" s="19"/>
      <c r="T779" s="44"/>
      <c r="X779" s="19"/>
    </row>
    <row r="780" spans="5:24" s="24" customFormat="1" ht="15">
      <c r="E780" s="27"/>
      <c r="F780" s="27"/>
      <c r="K780" s="19"/>
      <c r="T780" s="44"/>
      <c r="X780" s="19"/>
    </row>
    <row r="781" spans="5:24" s="24" customFormat="1" ht="15">
      <c r="E781" s="27"/>
      <c r="F781" s="27"/>
      <c r="K781" s="19"/>
      <c r="T781" s="44"/>
      <c r="X781" s="19"/>
    </row>
    <row r="782" spans="5:24" s="24" customFormat="1" ht="15">
      <c r="E782" s="27"/>
      <c r="F782" s="27"/>
      <c r="K782" s="19"/>
      <c r="T782" s="44"/>
      <c r="X782" s="19"/>
    </row>
    <row r="783" spans="5:24" s="24" customFormat="1" ht="15">
      <c r="E783" s="27"/>
      <c r="F783" s="27"/>
      <c r="K783" s="19"/>
      <c r="T783" s="44"/>
      <c r="X783" s="19"/>
    </row>
    <row r="784" spans="5:24" s="24" customFormat="1" ht="15">
      <c r="E784" s="27"/>
      <c r="F784" s="27"/>
      <c r="K784" s="19"/>
      <c r="T784" s="44"/>
      <c r="X784" s="19"/>
    </row>
    <row r="785" spans="5:24" s="24" customFormat="1" ht="15">
      <c r="E785" s="27"/>
      <c r="F785" s="27"/>
      <c r="K785" s="19"/>
      <c r="T785" s="44"/>
      <c r="X785" s="19"/>
    </row>
    <row r="786" spans="5:24" s="24" customFormat="1" ht="15">
      <c r="E786" s="27"/>
      <c r="F786" s="27"/>
      <c r="K786" s="19"/>
      <c r="T786" s="44"/>
      <c r="X786" s="19"/>
    </row>
    <row r="787" spans="5:24" s="24" customFormat="1" ht="15">
      <c r="E787" s="27"/>
      <c r="F787" s="27"/>
      <c r="K787" s="19"/>
      <c r="T787" s="44"/>
      <c r="X787" s="19"/>
    </row>
    <row r="788" spans="5:24" s="24" customFormat="1" ht="15">
      <c r="E788" s="27"/>
      <c r="F788" s="27"/>
      <c r="K788" s="19"/>
      <c r="T788" s="44"/>
      <c r="X788" s="19"/>
    </row>
    <row r="789" spans="5:24" s="24" customFormat="1" ht="15">
      <c r="E789" s="27"/>
      <c r="F789" s="27"/>
      <c r="K789" s="19"/>
      <c r="T789" s="44"/>
      <c r="X789" s="19"/>
    </row>
    <row r="790" spans="5:24" s="24" customFormat="1" ht="15">
      <c r="E790" s="27"/>
      <c r="F790" s="27"/>
      <c r="K790" s="19"/>
      <c r="T790" s="44"/>
      <c r="X790" s="19"/>
    </row>
    <row r="791" spans="5:24" s="24" customFormat="1" ht="15">
      <c r="E791" s="27"/>
      <c r="F791" s="27"/>
      <c r="K791" s="19"/>
      <c r="T791" s="44"/>
      <c r="X791" s="19"/>
    </row>
    <row r="792" spans="5:24" s="24" customFormat="1" ht="15">
      <c r="E792" s="27"/>
      <c r="F792" s="27"/>
      <c r="K792" s="19"/>
      <c r="T792" s="44"/>
      <c r="X792" s="19"/>
    </row>
    <row r="793" spans="5:24" s="24" customFormat="1" ht="15">
      <c r="E793" s="27"/>
      <c r="F793" s="27"/>
      <c r="K793" s="19"/>
      <c r="T793" s="44"/>
      <c r="X793" s="19"/>
    </row>
    <row r="794" spans="5:24" s="24" customFormat="1" ht="15">
      <c r="E794" s="27"/>
      <c r="F794" s="27"/>
      <c r="K794" s="19"/>
      <c r="T794" s="44"/>
      <c r="X794" s="19"/>
    </row>
    <row r="795" spans="5:24" s="24" customFormat="1" ht="15">
      <c r="E795" s="27"/>
      <c r="F795" s="27"/>
      <c r="K795" s="19"/>
      <c r="T795" s="44"/>
      <c r="X795" s="19"/>
    </row>
    <row r="796" spans="5:24" s="24" customFormat="1" ht="15">
      <c r="E796" s="27"/>
      <c r="F796" s="27"/>
      <c r="K796" s="19"/>
      <c r="T796" s="44"/>
      <c r="X796" s="19"/>
    </row>
    <row r="797" spans="5:24" s="24" customFormat="1" ht="15">
      <c r="E797" s="27"/>
      <c r="F797" s="27"/>
      <c r="K797" s="19"/>
      <c r="T797" s="44"/>
      <c r="X797" s="19"/>
    </row>
    <row r="798" spans="5:24" s="24" customFormat="1" ht="15">
      <c r="E798" s="27"/>
      <c r="F798" s="27"/>
      <c r="K798" s="19"/>
      <c r="T798" s="44"/>
      <c r="X798" s="19"/>
    </row>
    <row r="799" spans="5:24" s="24" customFormat="1" ht="15">
      <c r="E799" s="27"/>
      <c r="F799" s="27"/>
      <c r="K799" s="19"/>
      <c r="T799" s="44"/>
      <c r="X799" s="19"/>
    </row>
    <row r="800" spans="5:24" s="24" customFormat="1" ht="15">
      <c r="E800" s="27"/>
      <c r="F800" s="27"/>
      <c r="K800" s="19"/>
      <c r="T800" s="44"/>
      <c r="X800" s="19"/>
    </row>
    <row r="801" spans="5:24" s="24" customFormat="1" ht="15">
      <c r="E801" s="27"/>
      <c r="F801" s="27"/>
      <c r="K801" s="19"/>
      <c r="T801" s="44"/>
      <c r="X801" s="19"/>
    </row>
    <row r="802" spans="5:24" s="24" customFormat="1" ht="15">
      <c r="E802" s="27"/>
      <c r="F802" s="27"/>
      <c r="K802" s="19"/>
      <c r="T802" s="44"/>
      <c r="X802" s="19"/>
    </row>
    <row r="803" spans="5:24" s="24" customFormat="1" ht="15">
      <c r="E803" s="27"/>
      <c r="F803" s="27"/>
      <c r="K803" s="19"/>
      <c r="T803" s="44"/>
      <c r="X803" s="19"/>
    </row>
    <row r="804" spans="5:24" s="24" customFormat="1" ht="15">
      <c r="E804" s="27"/>
      <c r="F804" s="27"/>
      <c r="K804" s="19"/>
      <c r="T804" s="44"/>
      <c r="X804" s="19"/>
    </row>
    <row r="805" spans="5:24" s="24" customFormat="1" ht="15">
      <c r="E805" s="27"/>
      <c r="F805" s="27"/>
      <c r="K805" s="19"/>
      <c r="T805" s="44"/>
      <c r="X805" s="19"/>
    </row>
    <row r="806" spans="5:24" s="24" customFormat="1" ht="15">
      <c r="E806" s="27"/>
      <c r="F806" s="27"/>
      <c r="K806" s="19"/>
      <c r="T806" s="44"/>
      <c r="X806" s="19"/>
    </row>
    <row r="807" spans="5:24" s="24" customFormat="1" ht="15">
      <c r="E807" s="27"/>
      <c r="F807" s="27"/>
      <c r="K807" s="19"/>
      <c r="T807" s="44"/>
      <c r="X807" s="19"/>
    </row>
    <row r="808" spans="5:24" s="24" customFormat="1" ht="15">
      <c r="E808" s="27"/>
      <c r="F808" s="27"/>
      <c r="K808" s="19"/>
      <c r="T808" s="44"/>
      <c r="X808" s="19"/>
    </row>
    <row r="809" spans="5:24" s="24" customFormat="1" ht="15">
      <c r="E809" s="27"/>
      <c r="F809" s="27"/>
      <c r="K809" s="19"/>
      <c r="T809" s="44"/>
      <c r="X809" s="19"/>
    </row>
    <row r="810" spans="5:24" s="24" customFormat="1" ht="15">
      <c r="E810" s="27"/>
      <c r="F810" s="27"/>
      <c r="K810" s="19"/>
      <c r="T810" s="44"/>
      <c r="X810" s="19"/>
    </row>
    <row r="811" spans="5:24" s="24" customFormat="1" ht="15">
      <c r="E811" s="27"/>
      <c r="F811" s="27"/>
      <c r="K811" s="19"/>
      <c r="T811" s="44"/>
      <c r="X811" s="19"/>
    </row>
    <row r="812" spans="5:24" s="24" customFormat="1" ht="15">
      <c r="E812" s="27"/>
      <c r="F812" s="27"/>
      <c r="K812" s="19"/>
      <c r="T812" s="44"/>
      <c r="X812" s="19"/>
    </row>
    <row r="813" spans="5:24" s="24" customFormat="1" ht="15">
      <c r="E813" s="27"/>
      <c r="F813" s="27"/>
      <c r="K813" s="19"/>
      <c r="T813" s="44"/>
      <c r="X813" s="19"/>
    </row>
    <row r="814" spans="5:24" s="24" customFormat="1" ht="15">
      <c r="E814" s="27"/>
      <c r="F814" s="27"/>
      <c r="K814" s="19"/>
      <c r="T814" s="44"/>
      <c r="X814" s="19"/>
    </row>
    <row r="815" spans="5:24" s="24" customFormat="1" ht="15">
      <c r="E815" s="27"/>
      <c r="F815" s="27"/>
      <c r="K815" s="19"/>
      <c r="T815" s="44"/>
      <c r="X815" s="19"/>
    </row>
    <row r="816" spans="5:24" s="24" customFormat="1" ht="15">
      <c r="E816" s="27"/>
      <c r="F816" s="27"/>
      <c r="K816" s="19"/>
      <c r="T816" s="44"/>
      <c r="X816" s="19"/>
    </row>
    <row r="817" spans="5:24" s="24" customFormat="1" ht="15">
      <c r="E817" s="27"/>
      <c r="F817" s="27"/>
      <c r="K817" s="19"/>
      <c r="T817" s="44"/>
      <c r="X817" s="19"/>
    </row>
    <row r="818" spans="5:24" s="24" customFormat="1" ht="15">
      <c r="E818" s="27"/>
      <c r="F818" s="27"/>
      <c r="K818" s="19"/>
      <c r="T818" s="44"/>
      <c r="X818" s="19"/>
    </row>
    <row r="819" spans="5:24" s="24" customFormat="1" ht="15">
      <c r="E819" s="27"/>
      <c r="F819" s="27"/>
      <c r="K819" s="19"/>
      <c r="T819" s="44"/>
      <c r="X819" s="19"/>
    </row>
    <row r="820" spans="5:24" s="24" customFormat="1" ht="15">
      <c r="E820" s="27"/>
      <c r="F820" s="27"/>
      <c r="K820" s="19"/>
      <c r="T820" s="44"/>
      <c r="X820" s="19"/>
    </row>
    <row r="821" spans="5:24" s="24" customFormat="1" ht="15">
      <c r="E821" s="27"/>
      <c r="F821" s="27"/>
      <c r="K821" s="19"/>
      <c r="T821" s="44"/>
      <c r="X821" s="19"/>
    </row>
    <row r="822" spans="5:24" s="24" customFormat="1" ht="15">
      <c r="E822" s="27"/>
      <c r="F822" s="27"/>
      <c r="K822" s="19"/>
      <c r="T822" s="44"/>
      <c r="X822" s="19"/>
    </row>
    <row r="823" spans="5:24" s="24" customFormat="1" ht="15">
      <c r="E823" s="27"/>
      <c r="F823" s="27"/>
      <c r="K823" s="19"/>
      <c r="T823" s="44"/>
      <c r="X823" s="19"/>
    </row>
    <row r="824" spans="5:24" s="24" customFormat="1" ht="15">
      <c r="E824" s="27"/>
      <c r="F824" s="27"/>
      <c r="K824" s="19"/>
      <c r="T824" s="44"/>
      <c r="X824" s="19"/>
    </row>
    <row r="825" spans="5:24" s="24" customFormat="1" ht="15">
      <c r="E825" s="27"/>
      <c r="F825" s="27"/>
      <c r="K825" s="19"/>
      <c r="T825" s="44"/>
      <c r="X825" s="19"/>
    </row>
    <row r="826" spans="5:24" s="24" customFormat="1" ht="15">
      <c r="E826" s="27"/>
      <c r="F826" s="27"/>
      <c r="K826" s="19"/>
      <c r="T826" s="44"/>
      <c r="X826" s="19"/>
    </row>
    <row r="827" spans="5:24" s="24" customFormat="1" ht="15">
      <c r="E827" s="27"/>
      <c r="F827" s="27"/>
      <c r="K827" s="19"/>
      <c r="T827" s="44"/>
      <c r="X827" s="19"/>
    </row>
    <row r="828" spans="5:24" s="24" customFormat="1" ht="15">
      <c r="E828" s="27"/>
      <c r="F828" s="27"/>
      <c r="K828" s="19"/>
      <c r="T828" s="44"/>
      <c r="X828" s="19"/>
    </row>
    <row r="829" spans="5:24" s="24" customFormat="1" ht="15">
      <c r="E829" s="27"/>
      <c r="F829" s="27"/>
      <c r="K829" s="19"/>
      <c r="T829" s="44"/>
      <c r="X829" s="19"/>
    </row>
    <row r="830" spans="5:24" s="24" customFormat="1" ht="15">
      <c r="E830" s="27"/>
      <c r="F830" s="27"/>
      <c r="K830" s="19"/>
      <c r="T830" s="44"/>
      <c r="X830" s="19"/>
    </row>
    <row r="831" spans="5:24" s="24" customFormat="1" ht="15">
      <c r="E831" s="27"/>
      <c r="F831" s="27"/>
      <c r="K831" s="19"/>
      <c r="T831" s="44"/>
      <c r="X831" s="19"/>
    </row>
    <row r="832" spans="5:24" s="24" customFormat="1" ht="15">
      <c r="E832" s="27"/>
      <c r="F832" s="27"/>
      <c r="K832" s="19"/>
      <c r="T832" s="44"/>
      <c r="X832" s="19"/>
    </row>
    <row r="833" spans="5:24" s="24" customFormat="1" ht="15">
      <c r="E833" s="27"/>
      <c r="F833" s="27"/>
      <c r="K833" s="19"/>
      <c r="T833" s="44"/>
      <c r="X833" s="19"/>
    </row>
    <row r="834" spans="5:24" s="24" customFormat="1" ht="15">
      <c r="E834" s="27"/>
      <c r="F834" s="27"/>
      <c r="K834" s="19"/>
      <c r="T834" s="44"/>
      <c r="X834" s="19"/>
    </row>
    <row r="835" spans="5:24" s="24" customFormat="1" ht="15">
      <c r="E835" s="27"/>
      <c r="F835" s="27"/>
      <c r="K835" s="19"/>
      <c r="T835" s="44"/>
      <c r="X835" s="19"/>
    </row>
    <row r="836" spans="5:24" s="24" customFormat="1" ht="15">
      <c r="E836" s="27"/>
      <c r="F836" s="27"/>
      <c r="K836" s="19"/>
      <c r="T836" s="44"/>
      <c r="X836" s="19"/>
    </row>
    <row r="837" spans="5:24" s="24" customFormat="1" ht="15">
      <c r="E837" s="27"/>
      <c r="F837" s="27"/>
      <c r="K837" s="19"/>
      <c r="T837" s="44"/>
      <c r="X837" s="19"/>
    </row>
    <row r="838" spans="5:24" s="24" customFormat="1" ht="15">
      <c r="E838" s="27"/>
      <c r="F838" s="27"/>
      <c r="K838" s="19"/>
      <c r="T838" s="44"/>
      <c r="X838" s="19"/>
    </row>
    <row r="839" spans="5:24" s="24" customFormat="1" ht="15">
      <c r="E839" s="27"/>
      <c r="F839" s="27"/>
      <c r="K839" s="19"/>
      <c r="T839" s="44"/>
      <c r="X839" s="19"/>
    </row>
    <row r="840" spans="5:24" s="24" customFormat="1" ht="15">
      <c r="E840" s="27"/>
      <c r="F840" s="27"/>
      <c r="K840" s="19"/>
      <c r="T840" s="44"/>
      <c r="X840" s="19"/>
    </row>
    <row r="841" spans="5:24" s="24" customFormat="1" ht="15">
      <c r="E841" s="27"/>
      <c r="F841" s="27"/>
      <c r="K841" s="19"/>
      <c r="T841" s="44"/>
      <c r="X841" s="19"/>
    </row>
    <row r="842" spans="5:24" s="24" customFormat="1" ht="15">
      <c r="E842" s="27"/>
      <c r="F842" s="27"/>
      <c r="K842" s="19"/>
      <c r="T842" s="44"/>
      <c r="X842" s="19"/>
    </row>
    <row r="843" spans="5:24" s="24" customFormat="1" ht="15">
      <c r="E843" s="27"/>
      <c r="F843" s="27"/>
      <c r="K843" s="19"/>
      <c r="T843" s="44"/>
      <c r="X843" s="19"/>
    </row>
    <row r="844" spans="5:24" s="24" customFormat="1" ht="15">
      <c r="E844" s="27"/>
      <c r="F844" s="27"/>
      <c r="K844" s="19"/>
      <c r="T844" s="44"/>
      <c r="X844" s="19"/>
    </row>
    <row r="845" spans="5:24" s="24" customFormat="1" ht="15">
      <c r="E845" s="27"/>
      <c r="F845" s="27"/>
      <c r="K845" s="19"/>
      <c r="T845" s="44"/>
      <c r="X845" s="19"/>
    </row>
    <row r="846" spans="5:24" s="24" customFormat="1" ht="15">
      <c r="E846" s="27"/>
      <c r="F846" s="27"/>
      <c r="K846" s="19"/>
      <c r="T846" s="44"/>
      <c r="X846" s="19"/>
    </row>
    <row r="847" spans="5:24" s="24" customFormat="1" ht="15">
      <c r="E847" s="27"/>
      <c r="F847" s="27"/>
      <c r="K847" s="19"/>
      <c r="T847" s="44"/>
      <c r="X847" s="19"/>
    </row>
    <row r="848" spans="5:24" s="24" customFormat="1" ht="15">
      <c r="E848" s="27"/>
      <c r="F848" s="27"/>
      <c r="K848" s="19"/>
      <c r="T848" s="44"/>
      <c r="X848" s="19"/>
    </row>
    <row r="849" spans="5:24" s="24" customFormat="1" ht="15">
      <c r="E849" s="27"/>
      <c r="F849" s="27"/>
      <c r="K849" s="19"/>
      <c r="T849" s="44"/>
      <c r="X849" s="19"/>
    </row>
    <row r="850" spans="5:24" s="24" customFormat="1" ht="15">
      <c r="E850" s="27"/>
      <c r="F850" s="27"/>
      <c r="K850" s="19"/>
      <c r="T850" s="44"/>
      <c r="X850" s="19"/>
    </row>
    <row r="851" spans="5:24" s="24" customFormat="1" ht="15">
      <c r="E851" s="27"/>
      <c r="F851" s="27"/>
      <c r="K851" s="19"/>
      <c r="T851" s="44"/>
      <c r="X851" s="19"/>
    </row>
    <row r="852" spans="5:24" s="24" customFormat="1" ht="15">
      <c r="E852" s="27"/>
      <c r="F852" s="27"/>
      <c r="K852" s="19"/>
      <c r="T852" s="44"/>
      <c r="X852" s="19"/>
    </row>
    <row r="853" spans="5:24" s="24" customFormat="1" ht="15">
      <c r="E853" s="27"/>
      <c r="F853" s="27"/>
      <c r="K853" s="19"/>
      <c r="T853" s="44"/>
      <c r="X853" s="19"/>
    </row>
    <row r="854" spans="5:24" s="24" customFormat="1" ht="15">
      <c r="E854" s="27"/>
      <c r="F854" s="27"/>
      <c r="K854" s="19"/>
      <c r="T854" s="44"/>
      <c r="X854" s="19"/>
    </row>
    <row r="855" spans="5:24" s="24" customFormat="1" ht="15">
      <c r="E855" s="27"/>
      <c r="F855" s="27"/>
      <c r="K855" s="19"/>
      <c r="T855" s="44"/>
      <c r="X855" s="19"/>
    </row>
    <row r="856" spans="5:24" s="24" customFormat="1" ht="15">
      <c r="E856" s="27"/>
      <c r="F856" s="27"/>
      <c r="K856" s="19"/>
      <c r="T856" s="44"/>
      <c r="X856" s="19"/>
    </row>
    <row r="857" spans="5:24" s="24" customFormat="1" ht="15">
      <c r="E857" s="27"/>
      <c r="F857" s="27"/>
      <c r="K857" s="19"/>
      <c r="T857" s="44"/>
      <c r="X857" s="19"/>
    </row>
    <row r="858" spans="5:24" s="24" customFormat="1" ht="15">
      <c r="E858" s="27"/>
      <c r="F858" s="27"/>
      <c r="K858" s="19"/>
      <c r="T858" s="44"/>
      <c r="X858" s="19"/>
    </row>
    <row r="859" spans="5:24" s="24" customFormat="1" ht="15">
      <c r="E859" s="27"/>
      <c r="F859" s="27"/>
      <c r="K859" s="19"/>
      <c r="T859" s="44"/>
      <c r="X859" s="19"/>
    </row>
    <row r="860" spans="5:24" s="24" customFormat="1" ht="15">
      <c r="E860" s="27"/>
      <c r="F860" s="27"/>
      <c r="K860" s="19"/>
      <c r="T860" s="44"/>
      <c r="X860" s="19"/>
    </row>
    <row r="861" spans="5:24" s="24" customFormat="1" ht="15">
      <c r="E861" s="27"/>
      <c r="F861" s="27"/>
      <c r="K861" s="19"/>
      <c r="T861" s="44"/>
      <c r="X861" s="19"/>
    </row>
    <row r="862" spans="5:24" s="24" customFormat="1" ht="15">
      <c r="E862" s="27"/>
      <c r="F862" s="27"/>
      <c r="K862" s="19"/>
      <c r="T862" s="44"/>
      <c r="X862" s="19"/>
    </row>
    <row r="863" spans="5:24" s="24" customFormat="1" ht="15">
      <c r="E863" s="27"/>
      <c r="F863" s="27"/>
      <c r="K863" s="19"/>
      <c r="T863" s="44"/>
      <c r="X863" s="19"/>
    </row>
    <row r="864" spans="5:24" s="24" customFormat="1" ht="15">
      <c r="E864" s="27"/>
      <c r="F864" s="27"/>
      <c r="K864" s="19"/>
      <c r="T864" s="44"/>
      <c r="X864" s="19"/>
    </row>
    <row r="865" spans="5:24" s="24" customFormat="1" ht="15">
      <c r="E865" s="27"/>
      <c r="F865" s="27"/>
      <c r="K865" s="19"/>
      <c r="T865" s="44"/>
      <c r="X865" s="19"/>
    </row>
    <row r="866" spans="5:24" s="24" customFormat="1" ht="15">
      <c r="E866" s="27"/>
      <c r="F866" s="27"/>
      <c r="K866" s="19"/>
      <c r="T866" s="44"/>
      <c r="X866" s="19"/>
    </row>
    <row r="867" spans="5:24" s="24" customFormat="1" ht="15">
      <c r="E867" s="27"/>
      <c r="F867" s="27"/>
      <c r="K867" s="19"/>
      <c r="T867" s="44"/>
      <c r="X867" s="19"/>
    </row>
    <row r="868" spans="5:24" s="24" customFormat="1" ht="15">
      <c r="E868" s="27"/>
      <c r="F868" s="27"/>
      <c r="K868" s="19"/>
      <c r="T868" s="44"/>
      <c r="X868" s="19"/>
    </row>
    <row r="869" spans="5:24" s="24" customFormat="1" ht="15">
      <c r="E869" s="27"/>
      <c r="F869" s="27"/>
      <c r="K869" s="19"/>
      <c r="T869" s="44"/>
      <c r="X869" s="19"/>
    </row>
    <row r="870" spans="5:24" s="24" customFormat="1" ht="15">
      <c r="E870" s="27"/>
      <c r="F870" s="27"/>
      <c r="K870" s="19"/>
      <c r="T870" s="44"/>
      <c r="X870" s="19"/>
    </row>
    <row r="871" spans="5:24" s="24" customFormat="1" ht="15">
      <c r="E871" s="27"/>
      <c r="F871" s="27"/>
      <c r="K871" s="19"/>
      <c r="T871" s="44"/>
      <c r="X871" s="19"/>
    </row>
    <row r="872" spans="5:24" s="24" customFormat="1" ht="15">
      <c r="E872" s="27"/>
      <c r="F872" s="27"/>
      <c r="K872" s="19"/>
      <c r="T872" s="44"/>
      <c r="X872" s="19"/>
    </row>
    <row r="873" spans="5:24" s="24" customFormat="1" ht="15">
      <c r="E873" s="27"/>
      <c r="F873" s="27"/>
      <c r="K873" s="19"/>
      <c r="T873" s="44"/>
      <c r="X873" s="19"/>
    </row>
    <row r="874" spans="5:24" s="24" customFormat="1" ht="15">
      <c r="E874" s="27"/>
      <c r="F874" s="27"/>
      <c r="K874" s="19"/>
      <c r="T874" s="44"/>
      <c r="X874" s="19"/>
    </row>
    <row r="875" spans="5:24" s="24" customFormat="1" ht="15">
      <c r="E875" s="27"/>
      <c r="F875" s="27"/>
      <c r="K875" s="19"/>
      <c r="T875" s="44"/>
      <c r="X875" s="19"/>
    </row>
    <row r="876" spans="5:24" s="24" customFormat="1" ht="15">
      <c r="E876" s="27"/>
      <c r="F876" s="27"/>
      <c r="K876" s="19"/>
      <c r="T876" s="44"/>
      <c r="X876" s="19"/>
    </row>
    <row r="877" spans="5:24" s="24" customFormat="1" ht="15">
      <c r="E877" s="27"/>
      <c r="F877" s="27"/>
      <c r="K877" s="19"/>
      <c r="T877" s="44"/>
      <c r="X877" s="19"/>
    </row>
    <row r="878" spans="5:24" s="24" customFormat="1" ht="15">
      <c r="E878" s="27"/>
      <c r="F878" s="27"/>
      <c r="K878" s="19"/>
      <c r="T878" s="44"/>
      <c r="X878" s="19"/>
    </row>
    <row r="879" spans="5:24" s="24" customFormat="1" ht="15">
      <c r="E879" s="27"/>
      <c r="F879" s="27"/>
      <c r="K879" s="19"/>
      <c r="T879" s="44"/>
      <c r="X879" s="19"/>
    </row>
    <row r="880" spans="5:24" s="24" customFormat="1" ht="15">
      <c r="E880" s="27"/>
      <c r="F880" s="27"/>
      <c r="K880" s="19"/>
      <c r="T880" s="44"/>
      <c r="X880" s="19"/>
    </row>
    <row r="881" spans="5:24" s="24" customFormat="1" ht="15">
      <c r="E881" s="27"/>
      <c r="F881" s="27"/>
      <c r="K881" s="19"/>
      <c r="T881" s="44"/>
      <c r="X881" s="19"/>
    </row>
    <row r="882" spans="5:24" s="24" customFormat="1" ht="15">
      <c r="E882" s="27"/>
      <c r="F882" s="27"/>
      <c r="K882" s="19"/>
      <c r="T882" s="44"/>
      <c r="X882" s="19"/>
    </row>
    <row r="883" spans="5:24" s="24" customFormat="1" ht="15">
      <c r="E883" s="27"/>
      <c r="F883" s="27"/>
      <c r="K883" s="19"/>
      <c r="T883" s="44"/>
      <c r="X883" s="19"/>
    </row>
    <row r="884" spans="5:24" s="24" customFormat="1" ht="15">
      <c r="E884" s="27"/>
      <c r="F884" s="27"/>
      <c r="K884" s="19"/>
      <c r="T884" s="44"/>
      <c r="X884" s="19"/>
    </row>
    <row r="885" spans="5:24" s="24" customFormat="1" ht="15">
      <c r="E885" s="27"/>
      <c r="F885" s="27"/>
      <c r="K885" s="19"/>
      <c r="T885" s="44"/>
      <c r="X885" s="19"/>
    </row>
    <row r="886" spans="5:24" s="24" customFormat="1" ht="15">
      <c r="E886" s="27"/>
      <c r="F886" s="27"/>
      <c r="K886" s="19"/>
      <c r="T886" s="44"/>
      <c r="X886" s="19"/>
    </row>
    <row r="887" spans="5:24" s="24" customFormat="1" ht="15">
      <c r="E887" s="27"/>
      <c r="F887" s="27"/>
      <c r="K887" s="19"/>
      <c r="T887" s="44"/>
      <c r="X887" s="19"/>
    </row>
    <row r="888" spans="5:24" s="24" customFormat="1" ht="15">
      <c r="E888" s="27"/>
      <c r="F888" s="27"/>
      <c r="K888" s="19"/>
      <c r="T888" s="44"/>
      <c r="X888" s="19"/>
    </row>
    <row r="889" spans="5:24" s="24" customFormat="1" ht="15">
      <c r="E889" s="27"/>
      <c r="F889" s="27"/>
      <c r="K889" s="19"/>
      <c r="T889" s="44"/>
      <c r="X889" s="19"/>
    </row>
    <row r="890" spans="5:24" s="24" customFormat="1" ht="15">
      <c r="E890" s="27"/>
      <c r="F890" s="27"/>
      <c r="K890" s="19"/>
      <c r="T890" s="44"/>
      <c r="X890" s="19"/>
    </row>
    <row r="891" spans="5:24" s="24" customFormat="1" ht="15">
      <c r="E891" s="27"/>
      <c r="F891" s="27"/>
      <c r="K891" s="19"/>
      <c r="T891" s="44"/>
      <c r="X891" s="19"/>
    </row>
    <row r="892" spans="5:24" s="24" customFormat="1" ht="15">
      <c r="E892" s="27"/>
      <c r="F892" s="27"/>
      <c r="K892" s="19"/>
      <c r="T892" s="44"/>
      <c r="X892" s="19"/>
    </row>
    <row r="893" spans="5:24" s="24" customFormat="1" ht="15">
      <c r="E893" s="27"/>
      <c r="F893" s="27"/>
      <c r="K893" s="19"/>
      <c r="T893" s="44"/>
      <c r="X893" s="19"/>
    </row>
    <row r="894" spans="5:24" s="24" customFormat="1" ht="15">
      <c r="E894" s="27"/>
      <c r="F894" s="27"/>
      <c r="K894" s="19"/>
      <c r="T894" s="44"/>
      <c r="X894" s="19"/>
    </row>
    <row r="895" spans="5:24" s="24" customFormat="1" ht="15">
      <c r="E895" s="27"/>
      <c r="F895" s="27"/>
      <c r="K895" s="19"/>
      <c r="T895" s="44"/>
      <c r="X895" s="19"/>
    </row>
    <row r="896" spans="5:24" s="24" customFormat="1" ht="15">
      <c r="E896" s="27"/>
      <c r="F896" s="27"/>
      <c r="K896" s="19"/>
      <c r="T896" s="44"/>
      <c r="X896" s="19"/>
    </row>
    <row r="897" spans="5:24" s="24" customFormat="1" ht="15">
      <c r="E897" s="27"/>
      <c r="F897" s="27"/>
      <c r="K897" s="19"/>
      <c r="T897" s="44"/>
      <c r="X897" s="19"/>
    </row>
    <row r="898" spans="5:24" s="24" customFormat="1" ht="15">
      <c r="E898" s="27"/>
      <c r="F898" s="27"/>
      <c r="K898" s="19"/>
      <c r="T898" s="44"/>
      <c r="X898" s="19"/>
    </row>
    <row r="899" spans="5:24" s="24" customFormat="1" ht="15">
      <c r="E899" s="27"/>
      <c r="F899" s="27"/>
      <c r="K899" s="19"/>
      <c r="T899" s="44"/>
      <c r="X899" s="19"/>
    </row>
    <row r="900" spans="5:24" s="24" customFormat="1" ht="15">
      <c r="E900" s="27"/>
      <c r="F900" s="27"/>
      <c r="K900" s="19"/>
      <c r="T900" s="44"/>
      <c r="X900" s="19"/>
    </row>
    <row r="901" spans="5:24" s="24" customFormat="1" ht="15">
      <c r="E901" s="27"/>
      <c r="F901" s="27"/>
      <c r="K901" s="19"/>
      <c r="T901" s="44"/>
      <c r="X901" s="19"/>
    </row>
    <row r="902" spans="5:24" s="24" customFormat="1" ht="15">
      <c r="E902" s="27"/>
      <c r="F902" s="27"/>
      <c r="K902" s="19"/>
      <c r="T902" s="44"/>
      <c r="X902" s="19"/>
    </row>
    <row r="903" spans="5:24" s="24" customFormat="1" ht="15">
      <c r="E903" s="27"/>
      <c r="F903" s="27"/>
      <c r="K903" s="19"/>
      <c r="T903" s="44"/>
      <c r="X903" s="19"/>
    </row>
    <row r="904" spans="5:24" s="24" customFormat="1" ht="15">
      <c r="E904" s="27"/>
      <c r="F904" s="27"/>
      <c r="K904" s="19"/>
      <c r="T904" s="44"/>
      <c r="X904" s="19"/>
    </row>
    <row r="905" spans="5:24" s="24" customFormat="1" ht="15">
      <c r="E905" s="27"/>
      <c r="F905" s="27"/>
      <c r="K905" s="19"/>
      <c r="T905" s="44"/>
      <c r="X905" s="19"/>
    </row>
    <row r="906" spans="5:24" s="24" customFormat="1" ht="15">
      <c r="E906" s="27"/>
      <c r="F906" s="27"/>
      <c r="K906" s="19"/>
      <c r="T906" s="44"/>
      <c r="X906" s="19"/>
    </row>
    <row r="907" spans="5:24" s="24" customFormat="1" ht="15">
      <c r="E907" s="27"/>
      <c r="F907" s="27"/>
      <c r="K907" s="19"/>
      <c r="T907" s="44"/>
      <c r="X907" s="19"/>
    </row>
    <row r="908" spans="5:24" s="24" customFormat="1" ht="15">
      <c r="E908" s="27"/>
      <c r="F908" s="27"/>
      <c r="K908" s="19"/>
      <c r="T908" s="44"/>
      <c r="X908" s="19"/>
    </row>
    <row r="909" spans="5:24" s="24" customFormat="1" ht="15">
      <c r="E909" s="27"/>
      <c r="F909" s="27"/>
      <c r="K909" s="19"/>
      <c r="T909" s="44"/>
      <c r="X909" s="19"/>
    </row>
    <row r="910" spans="5:24" s="24" customFormat="1" ht="15">
      <c r="E910" s="27"/>
      <c r="F910" s="27"/>
      <c r="K910" s="19"/>
      <c r="T910" s="44"/>
      <c r="X910" s="19"/>
    </row>
    <row r="911" spans="5:24" s="24" customFormat="1" ht="15">
      <c r="E911" s="27"/>
      <c r="F911" s="27"/>
      <c r="K911" s="19"/>
      <c r="T911" s="44"/>
      <c r="X911" s="19"/>
    </row>
    <row r="912" spans="5:24" s="24" customFormat="1" ht="15">
      <c r="E912" s="27"/>
      <c r="F912" s="27"/>
      <c r="K912" s="19"/>
      <c r="T912" s="44"/>
      <c r="X912" s="19"/>
    </row>
    <row r="913" spans="5:24" s="24" customFormat="1" ht="15">
      <c r="E913" s="27"/>
      <c r="F913" s="27"/>
      <c r="K913" s="19"/>
      <c r="T913" s="44"/>
      <c r="X913" s="19"/>
    </row>
    <row r="914" spans="5:24" s="24" customFormat="1" ht="15">
      <c r="E914" s="27"/>
      <c r="F914" s="27"/>
      <c r="K914" s="19"/>
      <c r="T914" s="44"/>
      <c r="X914" s="19"/>
    </row>
    <row r="915" spans="5:24" s="24" customFormat="1" ht="15">
      <c r="E915" s="27"/>
      <c r="F915" s="27"/>
      <c r="K915" s="19"/>
      <c r="T915" s="44"/>
      <c r="X915" s="19"/>
    </row>
    <row r="916" spans="5:24" s="24" customFormat="1" ht="15">
      <c r="E916" s="27"/>
      <c r="F916" s="27"/>
      <c r="K916" s="19"/>
      <c r="T916" s="44"/>
      <c r="X916" s="19"/>
    </row>
    <row r="917" spans="5:24" s="24" customFormat="1" ht="15">
      <c r="E917" s="27"/>
      <c r="F917" s="27"/>
      <c r="K917" s="19"/>
      <c r="T917" s="44"/>
      <c r="X917" s="19"/>
    </row>
    <row r="918" spans="5:24" s="24" customFormat="1" ht="15">
      <c r="E918" s="27"/>
      <c r="F918" s="27"/>
      <c r="K918" s="19"/>
      <c r="T918" s="44"/>
      <c r="X918" s="19"/>
    </row>
    <row r="919" spans="5:24" s="24" customFormat="1" ht="15">
      <c r="E919" s="27"/>
      <c r="F919" s="27"/>
      <c r="K919" s="19"/>
      <c r="T919" s="44"/>
      <c r="X919" s="19"/>
    </row>
    <row r="920" spans="5:24" s="24" customFormat="1" ht="15">
      <c r="E920" s="27"/>
      <c r="F920" s="27"/>
      <c r="K920" s="19"/>
      <c r="T920" s="44"/>
      <c r="X920" s="19"/>
    </row>
    <row r="921" spans="5:24" s="24" customFormat="1" ht="15">
      <c r="E921" s="27"/>
      <c r="F921" s="27"/>
      <c r="K921" s="19"/>
      <c r="T921" s="44"/>
      <c r="X921" s="19"/>
    </row>
    <row r="922" spans="5:24" s="24" customFormat="1" ht="15">
      <c r="E922" s="27"/>
      <c r="F922" s="27"/>
      <c r="K922" s="19"/>
      <c r="T922" s="44"/>
      <c r="X922" s="19"/>
    </row>
    <row r="923" spans="5:24" s="24" customFormat="1" ht="15">
      <c r="E923" s="27"/>
      <c r="F923" s="27"/>
      <c r="K923" s="19"/>
      <c r="T923" s="44"/>
      <c r="X923" s="19"/>
    </row>
    <row r="924" spans="5:24" s="24" customFormat="1" ht="15">
      <c r="E924" s="27"/>
      <c r="F924" s="27"/>
      <c r="K924" s="19"/>
      <c r="T924" s="44"/>
      <c r="X924" s="19"/>
    </row>
    <row r="925" spans="5:24" s="24" customFormat="1" ht="15">
      <c r="E925" s="27"/>
      <c r="F925" s="27"/>
      <c r="K925" s="19"/>
      <c r="T925" s="44"/>
      <c r="X925" s="19"/>
    </row>
    <row r="926" spans="5:24" s="24" customFormat="1" ht="15">
      <c r="E926" s="27"/>
      <c r="F926" s="27"/>
      <c r="K926" s="19"/>
      <c r="T926" s="44"/>
      <c r="X926" s="19"/>
    </row>
    <row r="927" spans="5:24" s="24" customFormat="1" ht="15">
      <c r="E927" s="27"/>
      <c r="F927" s="27"/>
      <c r="K927" s="19"/>
      <c r="T927" s="44"/>
      <c r="X927" s="19"/>
    </row>
    <row r="928" spans="5:24" s="24" customFormat="1" ht="15">
      <c r="E928" s="27"/>
      <c r="F928" s="27"/>
      <c r="K928" s="19"/>
      <c r="T928" s="44"/>
      <c r="X928" s="19"/>
    </row>
    <row r="929" spans="5:24" s="24" customFormat="1" ht="15">
      <c r="E929" s="27"/>
      <c r="F929" s="27"/>
      <c r="K929" s="19"/>
      <c r="T929" s="44"/>
      <c r="X929" s="19"/>
    </row>
    <row r="930" spans="5:24" s="24" customFormat="1" ht="15">
      <c r="E930" s="27"/>
      <c r="F930" s="27"/>
      <c r="K930" s="19"/>
      <c r="T930" s="44"/>
      <c r="X930" s="19"/>
    </row>
    <row r="931" spans="5:24" s="24" customFormat="1" ht="15">
      <c r="E931" s="27"/>
      <c r="F931" s="27"/>
      <c r="K931" s="19"/>
      <c r="T931" s="44"/>
      <c r="X931" s="19"/>
    </row>
    <row r="932" spans="5:24" s="24" customFormat="1" ht="15">
      <c r="E932" s="27"/>
      <c r="F932" s="27"/>
      <c r="K932" s="19"/>
      <c r="T932" s="44"/>
      <c r="X932" s="19"/>
    </row>
    <row r="933" spans="5:24" s="24" customFormat="1" ht="15">
      <c r="E933" s="27"/>
      <c r="F933" s="27"/>
      <c r="K933" s="19"/>
      <c r="T933" s="44"/>
      <c r="X933" s="19"/>
    </row>
    <row r="934" spans="5:24" s="24" customFormat="1" ht="15">
      <c r="E934" s="27"/>
      <c r="F934" s="27"/>
      <c r="K934" s="19"/>
      <c r="T934" s="44"/>
      <c r="X934" s="19"/>
    </row>
    <row r="935" spans="5:24" s="24" customFormat="1" ht="15">
      <c r="E935" s="27"/>
      <c r="F935" s="27"/>
      <c r="K935" s="19"/>
      <c r="T935" s="44"/>
      <c r="X935" s="19"/>
    </row>
    <row r="936" spans="5:24" s="24" customFormat="1" ht="15">
      <c r="E936" s="27"/>
      <c r="F936" s="27"/>
      <c r="K936" s="19"/>
      <c r="T936" s="44"/>
      <c r="X936" s="19"/>
    </row>
    <row r="937" spans="5:24" s="24" customFormat="1" ht="15">
      <c r="E937" s="27"/>
      <c r="F937" s="27"/>
      <c r="K937" s="19"/>
      <c r="T937" s="44"/>
      <c r="X937" s="19"/>
    </row>
    <row r="938" spans="5:24" s="24" customFormat="1" ht="15">
      <c r="E938" s="27"/>
      <c r="F938" s="27"/>
      <c r="K938" s="19"/>
      <c r="T938" s="44"/>
      <c r="X938" s="19"/>
    </row>
    <row r="939" spans="5:24" s="24" customFormat="1" ht="15">
      <c r="E939" s="27"/>
      <c r="F939" s="27"/>
      <c r="K939" s="19"/>
      <c r="T939" s="44"/>
      <c r="X939" s="19"/>
    </row>
    <row r="940" spans="5:24" s="24" customFormat="1" ht="15">
      <c r="E940" s="27"/>
      <c r="F940" s="27"/>
      <c r="K940" s="19"/>
      <c r="T940" s="44"/>
      <c r="X940" s="19"/>
    </row>
    <row r="941" spans="5:24" s="24" customFormat="1" ht="15">
      <c r="E941" s="27"/>
      <c r="F941" s="27"/>
      <c r="K941" s="19"/>
      <c r="T941" s="44"/>
      <c r="X941" s="19"/>
    </row>
    <row r="942" spans="5:24" s="24" customFormat="1" ht="15">
      <c r="E942" s="27"/>
      <c r="F942" s="27"/>
      <c r="K942" s="19"/>
      <c r="T942" s="44"/>
      <c r="X942" s="19"/>
    </row>
    <row r="943" spans="5:24" s="24" customFormat="1" ht="15">
      <c r="E943" s="27"/>
      <c r="F943" s="27"/>
      <c r="K943" s="19"/>
      <c r="T943" s="44"/>
      <c r="X943" s="19"/>
    </row>
    <row r="944" spans="5:24" s="24" customFormat="1" ht="15">
      <c r="E944" s="27"/>
      <c r="F944" s="27"/>
      <c r="K944" s="19"/>
      <c r="T944" s="44"/>
      <c r="X944" s="19"/>
    </row>
    <row r="945" spans="5:24" s="24" customFormat="1" ht="15">
      <c r="E945" s="27"/>
      <c r="F945" s="27"/>
      <c r="K945" s="19"/>
      <c r="T945" s="44"/>
      <c r="X945" s="19"/>
    </row>
    <row r="946" spans="5:24" s="24" customFormat="1" ht="15">
      <c r="E946" s="27"/>
      <c r="F946" s="27"/>
      <c r="K946" s="19"/>
      <c r="T946" s="44"/>
      <c r="X946" s="19"/>
    </row>
    <row r="947" spans="5:24" s="24" customFormat="1" ht="15">
      <c r="E947" s="27"/>
      <c r="F947" s="27"/>
      <c r="K947" s="19"/>
      <c r="T947" s="44"/>
      <c r="X947" s="19"/>
    </row>
    <row r="948" spans="5:24" s="24" customFormat="1" ht="15">
      <c r="E948" s="27"/>
      <c r="F948" s="27"/>
      <c r="K948" s="19"/>
      <c r="T948" s="44"/>
      <c r="X948" s="19"/>
    </row>
    <row r="949" spans="5:24" s="24" customFormat="1" ht="15">
      <c r="E949" s="27"/>
      <c r="F949" s="27"/>
      <c r="K949" s="19"/>
      <c r="T949" s="44"/>
      <c r="X949" s="19"/>
    </row>
    <row r="950" spans="5:24" s="24" customFormat="1" ht="15">
      <c r="E950" s="27"/>
      <c r="F950" s="27"/>
      <c r="K950" s="19"/>
      <c r="T950" s="44"/>
      <c r="X950" s="19"/>
    </row>
    <row r="951" spans="5:24" s="24" customFormat="1" ht="15">
      <c r="E951" s="27"/>
      <c r="F951" s="27"/>
      <c r="K951" s="19"/>
      <c r="T951" s="44"/>
      <c r="X951" s="19"/>
    </row>
    <row r="952" spans="5:24" s="24" customFormat="1" ht="15">
      <c r="E952" s="27"/>
      <c r="F952" s="27"/>
      <c r="K952" s="19"/>
      <c r="T952" s="44"/>
      <c r="X952" s="19"/>
    </row>
    <row r="953" spans="5:24" s="24" customFormat="1" ht="15">
      <c r="E953" s="27"/>
      <c r="F953" s="27"/>
      <c r="K953" s="19"/>
      <c r="T953" s="44"/>
      <c r="X953" s="19"/>
    </row>
    <row r="954" spans="5:24" s="24" customFormat="1" ht="15">
      <c r="E954" s="27"/>
      <c r="F954" s="27"/>
      <c r="K954" s="19"/>
      <c r="T954" s="44"/>
      <c r="X954" s="19"/>
    </row>
    <row r="955" spans="5:24" s="24" customFormat="1" ht="15">
      <c r="E955" s="27"/>
      <c r="F955" s="27"/>
      <c r="K955" s="19"/>
      <c r="T955" s="44"/>
      <c r="X955" s="19"/>
    </row>
    <row r="956" spans="5:24" s="24" customFormat="1" ht="15">
      <c r="E956" s="27"/>
      <c r="F956" s="27"/>
      <c r="K956" s="19"/>
      <c r="T956" s="44"/>
      <c r="X956" s="19"/>
    </row>
    <row r="957" spans="5:24" s="24" customFormat="1" ht="15">
      <c r="E957" s="27"/>
      <c r="F957" s="27"/>
      <c r="K957" s="19"/>
      <c r="T957" s="44"/>
      <c r="X957" s="19"/>
    </row>
    <row r="958" spans="5:24" s="24" customFormat="1" ht="15">
      <c r="E958" s="27"/>
      <c r="F958" s="27"/>
      <c r="K958" s="19"/>
      <c r="T958" s="44"/>
      <c r="X958" s="19"/>
    </row>
    <row r="959" spans="5:24" s="24" customFormat="1" ht="15">
      <c r="E959" s="27"/>
      <c r="F959" s="27"/>
      <c r="K959" s="19"/>
      <c r="T959" s="44"/>
      <c r="X959" s="19"/>
    </row>
    <row r="960" spans="5:24" s="24" customFormat="1" ht="15">
      <c r="E960" s="27"/>
      <c r="F960" s="27"/>
      <c r="K960" s="19"/>
      <c r="T960" s="44"/>
      <c r="X960" s="19"/>
    </row>
    <row r="961" spans="5:24" s="24" customFormat="1" ht="15">
      <c r="E961" s="27"/>
      <c r="F961" s="27"/>
      <c r="K961" s="19"/>
      <c r="T961" s="44"/>
      <c r="X961" s="19"/>
    </row>
    <row r="962" spans="5:24" s="24" customFormat="1" ht="15">
      <c r="E962" s="27"/>
      <c r="F962" s="27"/>
      <c r="K962" s="19"/>
      <c r="T962" s="44"/>
      <c r="X962" s="19"/>
    </row>
    <row r="963" spans="5:24" s="24" customFormat="1" ht="15">
      <c r="E963" s="27"/>
      <c r="F963" s="27"/>
      <c r="K963" s="19"/>
      <c r="T963" s="44"/>
      <c r="X963" s="19"/>
    </row>
    <row r="964" spans="5:24" s="24" customFormat="1" ht="15">
      <c r="E964" s="27"/>
      <c r="F964" s="27"/>
      <c r="K964" s="19"/>
      <c r="T964" s="44"/>
      <c r="X964" s="19"/>
    </row>
    <row r="965" spans="5:24" s="24" customFormat="1" ht="15">
      <c r="E965" s="27"/>
      <c r="F965" s="27"/>
      <c r="K965" s="19"/>
      <c r="T965" s="44"/>
      <c r="X965" s="19"/>
    </row>
    <row r="966" spans="5:24" s="24" customFormat="1" ht="15">
      <c r="E966" s="27"/>
      <c r="F966" s="27"/>
      <c r="K966" s="19"/>
      <c r="T966" s="44"/>
      <c r="X966" s="19"/>
    </row>
    <row r="967" spans="5:24" s="24" customFormat="1" ht="15">
      <c r="E967" s="27"/>
      <c r="F967" s="27"/>
      <c r="K967" s="19"/>
      <c r="T967" s="44"/>
      <c r="X967" s="19"/>
    </row>
    <row r="968" spans="5:24" s="24" customFormat="1" ht="15">
      <c r="E968" s="27"/>
      <c r="F968" s="27"/>
      <c r="K968" s="19"/>
      <c r="T968" s="44"/>
      <c r="X968" s="19"/>
    </row>
    <row r="969" spans="5:24" s="24" customFormat="1" ht="15">
      <c r="E969" s="27"/>
      <c r="F969" s="27"/>
      <c r="K969" s="19"/>
      <c r="T969" s="44"/>
      <c r="X969" s="19"/>
    </row>
    <row r="970" spans="5:24" s="24" customFormat="1" ht="15">
      <c r="E970" s="27"/>
      <c r="F970" s="27"/>
      <c r="K970" s="19"/>
      <c r="T970" s="44"/>
      <c r="X970" s="19"/>
    </row>
    <row r="971" spans="5:24" s="24" customFormat="1" ht="15">
      <c r="E971" s="27"/>
      <c r="F971" s="27"/>
      <c r="K971" s="19"/>
      <c r="T971" s="44"/>
      <c r="X971" s="19"/>
    </row>
    <row r="972" spans="5:24" s="24" customFormat="1" ht="15">
      <c r="E972" s="27"/>
      <c r="F972" s="27"/>
      <c r="K972" s="19"/>
      <c r="T972" s="44"/>
      <c r="X972" s="19"/>
    </row>
    <row r="973" spans="5:24" s="24" customFormat="1" ht="15">
      <c r="E973" s="27"/>
      <c r="F973" s="27"/>
      <c r="K973" s="19"/>
      <c r="T973" s="44"/>
      <c r="X973" s="19"/>
    </row>
    <row r="974" spans="5:24" s="24" customFormat="1" ht="15">
      <c r="E974" s="27"/>
      <c r="F974" s="27"/>
      <c r="K974" s="19"/>
      <c r="T974" s="44"/>
      <c r="X974" s="19"/>
    </row>
    <row r="975" spans="5:24" s="24" customFormat="1" ht="15">
      <c r="E975" s="27"/>
      <c r="F975" s="27"/>
      <c r="K975" s="19"/>
      <c r="T975" s="44"/>
      <c r="X975" s="19"/>
    </row>
    <row r="976" spans="5:24" s="24" customFormat="1" ht="15">
      <c r="E976" s="27"/>
      <c r="F976" s="27"/>
      <c r="K976" s="19"/>
      <c r="T976" s="44"/>
      <c r="X976" s="19"/>
    </row>
    <row r="977" spans="5:24" s="24" customFormat="1" ht="15">
      <c r="E977" s="27"/>
      <c r="F977" s="27"/>
      <c r="K977" s="19"/>
      <c r="T977" s="44"/>
      <c r="X977" s="19"/>
    </row>
    <row r="978" spans="5:24" s="24" customFormat="1" ht="15">
      <c r="E978" s="27"/>
      <c r="F978" s="27"/>
      <c r="K978" s="19"/>
      <c r="T978" s="44"/>
      <c r="X978" s="19"/>
    </row>
    <row r="979" spans="5:24" s="24" customFormat="1" ht="15">
      <c r="E979" s="27"/>
      <c r="F979" s="27"/>
      <c r="K979" s="19"/>
      <c r="T979" s="44"/>
      <c r="X979" s="19"/>
    </row>
    <row r="980" spans="5:24" s="24" customFormat="1" ht="15">
      <c r="E980" s="27"/>
      <c r="F980" s="27"/>
      <c r="K980" s="19"/>
      <c r="T980" s="44"/>
      <c r="X980" s="19"/>
    </row>
    <row r="981" spans="5:24" s="24" customFormat="1" ht="15">
      <c r="E981" s="27"/>
      <c r="F981" s="27"/>
      <c r="K981" s="19"/>
      <c r="T981" s="44"/>
      <c r="X981" s="19"/>
    </row>
    <row r="982" spans="5:24" s="24" customFormat="1" ht="15">
      <c r="E982" s="27"/>
      <c r="F982" s="27"/>
      <c r="K982" s="19"/>
      <c r="T982" s="44"/>
      <c r="X982" s="19"/>
    </row>
    <row r="983" spans="5:24" s="24" customFormat="1" ht="15">
      <c r="E983" s="27"/>
      <c r="F983" s="27"/>
      <c r="K983" s="19"/>
      <c r="T983" s="44"/>
      <c r="X983" s="19"/>
    </row>
    <row r="984" spans="5:24" s="24" customFormat="1" ht="15">
      <c r="E984" s="27"/>
      <c r="F984" s="27"/>
      <c r="K984" s="19"/>
      <c r="T984" s="44"/>
      <c r="X984" s="19"/>
    </row>
    <row r="985" spans="5:24" s="24" customFormat="1" ht="15">
      <c r="E985" s="27"/>
      <c r="F985" s="27"/>
      <c r="K985" s="19"/>
      <c r="T985" s="44"/>
      <c r="X985" s="19"/>
    </row>
    <row r="986" spans="5:24" s="24" customFormat="1" ht="15">
      <c r="E986" s="27"/>
      <c r="F986" s="27"/>
      <c r="K986" s="19"/>
      <c r="T986" s="44"/>
      <c r="X986" s="19"/>
    </row>
    <row r="987" spans="5:24" s="24" customFormat="1" ht="15">
      <c r="E987" s="27"/>
      <c r="F987" s="27"/>
      <c r="K987" s="19"/>
      <c r="T987" s="44"/>
      <c r="X987" s="19"/>
    </row>
    <row r="988" spans="5:24" s="24" customFormat="1" ht="15">
      <c r="E988" s="27"/>
      <c r="F988" s="27"/>
      <c r="K988" s="19"/>
      <c r="T988" s="44"/>
      <c r="X988" s="19"/>
    </row>
    <row r="989" spans="5:24" s="24" customFormat="1" ht="15">
      <c r="E989" s="27"/>
      <c r="F989" s="27"/>
      <c r="K989" s="19"/>
      <c r="T989" s="44"/>
      <c r="X989" s="19"/>
    </row>
    <row r="990" spans="5:24" s="24" customFormat="1" ht="15">
      <c r="E990" s="27"/>
      <c r="F990" s="27"/>
      <c r="K990" s="19"/>
      <c r="T990" s="44"/>
      <c r="X990" s="19"/>
    </row>
    <row r="991" spans="5:24" s="24" customFormat="1" ht="15">
      <c r="E991" s="27"/>
      <c r="F991" s="27"/>
      <c r="K991" s="19"/>
      <c r="T991" s="44"/>
      <c r="X991" s="19"/>
    </row>
    <row r="992" spans="5:24" s="24" customFormat="1" ht="15">
      <c r="E992" s="27"/>
      <c r="F992" s="27"/>
      <c r="K992" s="19"/>
      <c r="T992" s="44"/>
      <c r="X992" s="19"/>
    </row>
    <row r="993" spans="5:24" s="24" customFormat="1" ht="15">
      <c r="E993" s="27"/>
      <c r="F993" s="27"/>
      <c r="K993" s="19"/>
      <c r="T993" s="44"/>
      <c r="X993" s="19"/>
    </row>
    <row r="994" spans="5:24" s="24" customFormat="1" ht="15">
      <c r="E994" s="27"/>
      <c r="F994" s="27"/>
      <c r="K994" s="19"/>
      <c r="T994" s="44"/>
      <c r="X994" s="19"/>
    </row>
    <row r="995" spans="5:24" s="24" customFormat="1" ht="15">
      <c r="E995" s="27"/>
      <c r="F995" s="27"/>
      <c r="K995" s="19"/>
      <c r="T995" s="44"/>
      <c r="X995" s="19"/>
    </row>
    <row r="996" spans="5:24" s="24" customFormat="1" ht="15">
      <c r="E996" s="27"/>
      <c r="F996" s="27"/>
      <c r="K996" s="19"/>
      <c r="T996" s="44"/>
      <c r="X996" s="19"/>
    </row>
    <row r="997" spans="5:24" s="24" customFormat="1" ht="15">
      <c r="E997" s="27"/>
      <c r="F997" s="27"/>
      <c r="K997" s="19"/>
      <c r="T997" s="44"/>
      <c r="X997" s="19"/>
    </row>
    <row r="998" spans="5:24" s="24" customFormat="1" ht="15">
      <c r="E998" s="27"/>
      <c r="F998" s="27"/>
      <c r="K998" s="19"/>
      <c r="T998" s="44"/>
      <c r="X998" s="19"/>
    </row>
    <row r="999" spans="5:24" s="24" customFormat="1" ht="15">
      <c r="E999" s="27"/>
      <c r="F999" s="27"/>
      <c r="K999" s="19"/>
      <c r="T999" s="44"/>
      <c r="X999" s="19"/>
    </row>
    <row r="1000" spans="5:24" s="24" customFormat="1" ht="15">
      <c r="E1000" s="27"/>
      <c r="F1000" s="27"/>
      <c r="K1000" s="19"/>
      <c r="T1000" s="44"/>
      <c r="X1000" s="19"/>
    </row>
    <row r="1001" spans="5:24" s="24" customFormat="1" ht="15">
      <c r="E1001" s="27"/>
      <c r="F1001" s="27"/>
      <c r="K1001" s="19"/>
      <c r="T1001" s="44"/>
      <c r="X1001" s="19"/>
    </row>
    <row r="1002" spans="5:24" s="24" customFormat="1" ht="15">
      <c r="E1002" s="27"/>
      <c r="F1002" s="27"/>
      <c r="K1002" s="19"/>
      <c r="T1002" s="44"/>
      <c r="X1002" s="19"/>
    </row>
    <row r="1003" spans="5:24" s="24" customFormat="1" ht="15">
      <c r="E1003" s="27"/>
      <c r="F1003" s="27"/>
      <c r="K1003" s="19"/>
      <c r="T1003" s="44"/>
      <c r="X1003" s="19"/>
    </row>
    <row r="1004" spans="5:24" s="24" customFormat="1" ht="15">
      <c r="E1004" s="27"/>
      <c r="F1004" s="27"/>
      <c r="K1004" s="19"/>
      <c r="T1004" s="44"/>
      <c r="X1004" s="19"/>
    </row>
    <row r="1005" spans="5:24" s="24" customFormat="1" ht="15">
      <c r="E1005" s="27"/>
      <c r="F1005" s="27"/>
      <c r="K1005" s="19"/>
      <c r="T1005" s="44"/>
      <c r="X1005" s="19"/>
    </row>
    <row r="1006" spans="5:24" s="24" customFormat="1" ht="15">
      <c r="E1006" s="27"/>
      <c r="F1006" s="27"/>
      <c r="K1006" s="19"/>
      <c r="T1006" s="44"/>
      <c r="X1006" s="19"/>
    </row>
    <row r="1007" spans="5:24" s="24" customFormat="1" ht="15">
      <c r="E1007" s="27"/>
      <c r="F1007" s="27"/>
      <c r="K1007" s="19"/>
      <c r="T1007" s="44"/>
      <c r="X1007" s="19"/>
    </row>
    <row r="1008" spans="5:24" s="24" customFormat="1" ht="15">
      <c r="E1008" s="27"/>
      <c r="F1008" s="27"/>
      <c r="K1008" s="19"/>
      <c r="T1008" s="44"/>
      <c r="X1008" s="19"/>
    </row>
    <row r="1009" spans="5:24" s="24" customFormat="1" ht="15">
      <c r="E1009" s="27"/>
      <c r="F1009" s="27"/>
      <c r="K1009" s="19"/>
      <c r="T1009" s="44"/>
      <c r="X1009" s="19"/>
    </row>
    <row r="1010" spans="5:24" s="24" customFormat="1" ht="15">
      <c r="E1010" s="27"/>
      <c r="F1010" s="27"/>
      <c r="K1010" s="19"/>
      <c r="T1010" s="44"/>
      <c r="X1010" s="19"/>
    </row>
    <row r="1011" spans="5:24" s="24" customFormat="1" ht="15">
      <c r="E1011" s="27"/>
      <c r="F1011" s="27"/>
      <c r="K1011" s="19"/>
      <c r="T1011" s="44"/>
      <c r="X1011" s="19"/>
    </row>
    <row r="1012" spans="5:24" s="24" customFormat="1" ht="15">
      <c r="E1012" s="27"/>
      <c r="F1012" s="27"/>
      <c r="K1012" s="19"/>
      <c r="T1012" s="44"/>
      <c r="X1012" s="19"/>
    </row>
    <row r="1013" spans="5:24" s="24" customFormat="1" ht="15">
      <c r="E1013" s="27"/>
      <c r="F1013" s="27"/>
      <c r="K1013" s="19"/>
      <c r="T1013" s="44"/>
      <c r="X1013" s="19"/>
    </row>
    <row r="1014" spans="5:24" s="24" customFormat="1" ht="15">
      <c r="E1014" s="27"/>
      <c r="F1014" s="27"/>
      <c r="K1014" s="19"/>
      <c r="T1014" s="44"/>
      <c r="X1014" s="19"/>
    </row>
    <row r="1015" spans="5:24" s="24" customFormat="1" ht="15">
      <c r="E1015" s="27"/>
      <c r="F1015" s="27"/>
      <c r="K1015" s="19"/>
      <c r="T1015" s="44"/>
      <c r="X1015" s="19"/>
    </row>
    <row r="1016" spans="5:24" s="24" customFormat="1" ht="15">
      <c r="E1016" s="27"/>
      <c r="F1016" s="27"/>
      <c r="K1016" s="19"/>
      <c r="T1016" s="44"/>
      <c r="X1016" s="19"/>
    </row>
    <row r="1017" spans="5:24" s="24" customFormat="1" ht="15">
      <c r="E1017" s="27"/>
      <c r="F1017" s="27"/>
      <c r="K1017" s="19"/>
      <c r="T1017" s="44"/>
      <c r="X1017" s="19"/>
    </row>
    <row r="1018" spans="5:24" s="24" customFormat="1" ht="15">
      <c r="E1018" s="27"/>
      <c r="F1018" s="27"/>
      <c r="K1018" s="19"/>
      <c r="T1018" s="44"/>
      <c r="X1018" s="19"/>
    </row>
    <row r="1019" spans="5:24" s="24" customFormat="1" ht="15">
      <c r="E1019" s="27"/>
      <c r="F1019" s="27"/>
      <c r="K1019" s="19"/>
      <c r="T1019" s="44"/>
      <c r="X1019" s="19"/>
    </row>
    <row r="1020" spans="5:24" s="24" customFormat="1" ht="15">
      <c r="E1020" s="27"/>
      <c r="F1020" s="27"/>
      <c r="K1020" s="19"/>
      <c r="T1020" s="44"/>
      <c r="X1020" s="19"/>
    </row>
    <row r="1021" spans="5:24" s="24" customFormat="1" ht="15">
      <c r="E1021" s="27"/>
      <c r="F1021" s="27"/>
      <c r="K1021" s="19"/>
      <c r="T1021" s="44"/>
      <c r="X1021" s="19"/>
    </row>
    <row r="1022" spans="5:24" s="24" customFormat="1" ht="15">
      <c r="E1022" s="27"/>
      <c r="F1022" s="27"/>
      <c r="K1022" s="19"/>
      <c r="T1022" s="44"/>
      <c r="X1022" s="19"/>
    </row>
    <row r="1023" spans="5:24" s="24" customFormat="1" ht="15">
      <c r="E1023" s="27"/>
      <c r="F1023" s="27"/>
      <c r="K1023" s="19"/>
      <c r="T1023" s="44"/>
      <c r="X1023" s="19"/>
    </row>
    <row r="1024" spans="5:24" s="24" customFormat="1" ht="15">
      <c r="E1024" s="27"/>
      <c r="F1024" s="27"/>
      <c r="K1024" s="19"/>
      <c r="T1024" s="44"/>
      <c r="X1024" s="19"/>
    </row>
    <row r="1025" spans="5:24" s="24" customFormat="1" ht="15">
      <c r="E1025" s="27"/>
      <c r="F1025" s="27"/>
      <c r="K1025" s="19"/>
      <c r="T1025" s="44"/>
      <c r="X1025" s="19"/>
    </row>
    <row r="1026" spans="5:24" s="24" customFormat="1" ht="15">
      <c r="E1026" s="27"/>
      <c r="F1026" s="27"/>
      <c r="K1026" s="19"/>
      <c r="T1026" s="44"/>
      <c r="X1026" s="19"/>
    </row>
    <row r="1027" spans="5:24" s="24" customFormat="1" ht="15">
      <c r="E1027" s="27"/>
      <c r="F1027" s="27"/>
      <c r="K1027" s="19"/>
      <c r="T1027" s="44"/>
      <c r="X1027" s="19"/>
    </row>
    <row r="1028" spans="5:24" s="24" customFormat="1" ht="15">
      <c r="E1028" s="27"/>
      <c r="F1028" s="27"/>
      <c r="K1028" s="19"/>
      <c r="T1028" s="44"/>
      <c r="X1028" s="19"/>
    </row>
    <row r="1029" spans="5:24" s="24" customFormat="1" ht="15">
      <c r="E1029" s="27"/>
      <c r="F1029" s="27"/>
      <c r="K1029" s="19"/>
      <c r="T1029" s="44"/>
      <c r="X1029" s="19"/>
    </row>
    <row r="1030" spans="5:24" s="24" customFormat="1" ht="15">
      <c r="E1030" s="27"/>
      <c r="F1030" s="27"/>
      <c r="K1030" s="19"/>
      <c r="T1030" s="44"/>
      <c r="X1030" s="19"/>
    </row>
    <row r="1031" spans="5:24" s="24" customFormat="1" ht="15">
      <c r="E1031" s="27"/>
      <c r="F1031" s="27"/>
      <c r="K1031" s="19"/>
      <c r="T1031" s="44"/>
      <c r="X1031" s="19"/>
    </row>
    <row r="1032" spans="5:24" s="24" customFormat="1" ht="15">
      <c r="E1032" s="27"/>
      <c r="F1032" s="27"/>
      <c r="K1032" s="19"/>
      <c r="T1032" s="44"/>
      <c r="X1032" s="19"/>
    </row>
    <row r="1033" spans="5:24" s="24" customFormat="1" ht="15">
      <c r="E1033" s="27"/>
      <c r="F1033" s="27"/>
      <c r="K1033" s="19"/>
      <c r="T1033" s="44"/>
      <c r="X1033" s="19"/>
    </row>
    <row r="1034" spans="5:24" s="24" customFormat="1" ht="15">
      <c r="E1034" s="27"/>
      <c r="F1034" s="27"/>
      <c r="K1034" s="19"/>
      <c r="T1034" s="44"/>
      <c r="X1034" s="19"/>
    </row>
    <row r="1035" spans="5:24" s="24" customFormat="1" ht="15">
      <c r="E1035" s="27"/>
      <c r="F1035" s="27"/>
      <c r="K1035" s="19"/>
      <c r="T1035" s="44"/>
      <c r="X1035" s="19"/>
    </row>
    <row r="1036" spans="5:24" s="24" customFormat="1" ht="15">
      <c r="E1036" s="27"/>
      <c r="F1036" s="27"/>
      <c r="K1036" s="19"/>
      <c r="T1036" s="44"/>
      <c r="X1036" s="19"/>
    </row>
    <row r="1037" spans="5:24" s="24" customFormat="1" ht="15">
      <c r="E1037" s="27"/>
      <c r="F1037" s="27"/>
      <c r="K1037" s="19"/>
      <c r="T1037" s="44"/>
      <c r="X1037" s="19"/>
    </row>
    <row r="1038" spans="5:24" s="24" customFormat="1" ht="15">
      <c r="E1038" s="27"/>
      <c r="F1038" s="27"/>
      <c r="K1038" s="19"/>
      <c r="T1038" s="44"/>
      <c r="X1038" s="19"/>
    </row>
    <row r="1039" spans="5:24" s="24" customFormat="1" ht="15">
      <c r="E1039" s="27"/>
      <c r="F1039" s="27"/>
      <c r="K1039" s="19"/>
      <c r="T1039" s="44"/>
      <c r="X1039" s="19"/>
    </row>
    <row r="1040" spans="5:24" s="24" customFormat="1" ht="15">
      <c r="E1040" s="27"/>
      <c r="F1040" s="27"/>
      <c r="K1040" s="19"/>
      <c r="T1040" s="44"/>
      <c r="X1040" s="19"/>
    </row>
    <row r="1041" spans="5:24" s="24" customFormat="1" ht="15">
      <c r="E1041" s="27"/>
      <c r="F1041" s="27"/>
      <c r="K1041" s="19"/>
      <c r="T1041" s="44"/>
      <c r="X1041" s="19"/>
    </row>
    <row r="1042" spans="5:24" s="24" customFormat="1" ht="15">
      <c r="E1042" s="27"/>
      <c r="F1042" s="27"/>
      <c r="K1042" s="19"/>
      <c r="T1042" s="44"/>
      <c r="X1042" s="19"/>
    </row>
    <row r="1043" spans="5:24" s="24" customFormat="1" ht="15">
      <c r="E1043" s="27"/>
      <c r="F1043" s="27"/>
      <c r="K1043" s="19"/>
      <c r="T1043" s="44"/>
      <c r="X1043" s="19"/>
    </row>
    <row r="1044" spans="5:24" s="24" customFormat="1" ht="15">
      <c r="E1044" s="27"/>
      <c r="F1044" s="27"/>
      <c r="K1044" s="19"/>
      <c r="T1044" s="44"/>
      <c r="X1044" s="19"/>
    </row>
    <row r="1045" spans="5:24" s="24" customFormat="1" ht="15">
      <c r="E1045" s="27"/>
      <c r="F1045" s="27"/>
      <c r="K1045" s="19"/>
      <c r="T1045" s="44"/>
      <c r="X1045" s="19"/>
    </row>
    <row r="1046" spans="5:24" s="24" customFormat="1" ht="15">
      <c r="E1046" s="27"/>
      <c r="F1046" s="27"/>
      <c r="K1046" s="19"/>
      <c r="T1046" s="44"/>
      <c r="X1046" s="19"/>
    </row>
    <row r="1047" spans="5:24" s="24" customFormat="1" ht="15">
      <c r="E1047" s="27"/>
      <c r="F1047" s="27"/>
      <c r="K1047" s="19"/>
      <c r="T1047" s="44"/>
      <c r="X1047" s="19"/>
    </row>
    <row r="1048" spans="5:24" s="24" customFormat="1" ht="15">
      <c r="E1048" s="27"/>
      <c r="F1048" s="27"/>
      <c r="K1048" s="19"/>
      <c r="T1048" s="44"/>
      <c r="X1048" s="19"/>
    </row>
    <row r="1049" spans="5:24" s="24" customFormat="1" ht="15">
      <c r="E1049" s="27"/>
      <c r="F1049" s="27"/>
      <c r="K1049" s="19"/>
      <c r="T1049" s="44"/>
      <c r="X1049" s="19"/>
    </row>
    <row r="1050" spans="5:24" s="24" customFormat="1" ht="15">
      <c r="E1050" s="27"/>
      <c r="F1050" s="27"/>
      <c r="K1050" s="19"/>
      <c r="T1050" s="44"/>
      <c r="X1050" s="19"/>
    </row>
    <row r="1051" spans="5:24" s="24" customFormat="1" ht="15">
      <c r="E1051" s="27"/>
      <c r="F1051" s="27"/>
      <c r="K1051" s="19"/>
      <c r="T1051" s="44"/>
      <c r="X1051" s="19"/>
    </row>
    <row r="1052" spans="5:24" s="24" customFormat="1" ht="15">
      <c r="E1052" s="27"/>
      <c r="F1052" s="27"/>
      <c r="K1052" s="19"/>
      <c r="T1052" s="44"/>
      <c r="X1052" s="19"/>
    </row>
    <row r="1053" spans="5:24" s="24" customFormat="1" ht="15">
      <c r="E1053" s="27"/>
      <c r="F1053" s="27"/>
      <c r="K1053" s="19"/>
      <c r="T1053" s="44"/>
      <c r="X1053" s="19"/>
    </row>
    <row r="1054" spans="5:24" s="24" customFormat="1" ht="15">
      <c r="E1054" s="27"/>
      <c r="F1054" s="27"/>
      <c r="K1054" s="19"/>
      <c r="T1054" s="44"/>
      <c r="X1054" s="19"/>
    </row>
    <row r="1055" spans="5:24" s="24" customFormat="1" ht="15">
      <c r="E1055" s="27"/>
      <c r="F1055" s="27"/>
      <c r="K1055" s="19"/>
      <c r="T1055" s="44"/>
      <c r="X1055" s="19"/>
    </row>
    <row r="1056" spans="5:24" s="24" customFormat="1" ht="15">
      <c r="E1056" s="27"/>
      <c r="F1056" s="27"/>
      <c r="K1056" s="19"/>
      <c r="T1056" s="44"/>
      <c r="X1056" s="19"/>
    </row>
    <row r="1057" spans="5:24" s="24" customFormat="1" ht="15">
      <c r="E1057" s="27"/>
      <c r="F1057" s="27"/>
      <c r="K1057" s="19"/>
      <c r="T1057" s="44"/>
      <c r="X1057" s="19"/>
    </row>
    <row r="1058" spans="5:24" s="24" customFormat="1" ht="15">
      <c r="E1058" s="27"/>
      <c r="F1058" s="27"/>
      <c r="K1058" s="19"/>
      <c r="T1058" s="44"/>
      <c r="X1058" s="19"/>
    </row>
    <row r="1059" spans="5:24" s="24" customFormat="1" ht="15">
      <c r="E1059" s="27"/>
      <c r="F1059" s="27"/>
      <c r="K1059" s="19"/>
      <c r="T1059" s="44"/>
      <c r="X1059" s="19"/>
    </row>
    <row r="1060" spans="5:24" s="24" customFormat="1" ht="15">
      <c r="E1060" s="27"/>
      <c r="F1060" s="27"/>
      <c r="K1060" s="19"/>
      <c r="T1060" s="44"/>
      <c r="X1060" s="19"/>
    </row>
    <row r="1061" spans="5:24" s="24" customFormat="1" ht="15">
      <c r="E1061" s="27"/>
      <c r="F1061" s="27"/>
      <c r="K1061" s="19"/>
      <c r="T1061" s="44"/>
      <c r="X1061" s="19"/>
    </row>
    <row r="1062" spans="5:24" s="24" customFormat="1" ht="15">
      <c r="E1062" s="27"/>
      <c r="F1062" s="27"/>
      <c r="K1062" s="19"/>
      <c r="T1062" s="44"/>
      <c r="X1062" s="19"/>
    </row>
    <row r="1063" spans="5:24" s="24" customFormat="1" ht="15">
      <c r="E1063" s="27"/>
      <c r="F1063" s="27"/>
      <c r="K1063" s="19"/>
      <c r="T1063" s="44"/>
      <c r="X1063" s="19"/>
    </row>
    <row r="1064" spans="5:24" s="24" customFormat="1" ht="15">
      <c r="E1064" s="27"/>
      <c r="F1064" s="27"/>
      <c r="K1064" s="19"/>
      <c r="T1064" s="44"/>
      <c r="X1064" s="19"/>
    </row>
    <row r="1065" spans="5:24" s="24" customFormat="1" ht="15">
      <c r="E1065" s="27"/>
      <c r="F1065" s="27"/>
      <c r="K1065" s="19"/>
      <c r="T1065" s="44"/>
      <c r="X1065" s="19"/>
    </row>
    <row r="1066" spans="5:24" s="24" customFormat="1" ht="15">
      <c r="E1066" s="27"/>
      <c r="F1066" s="27"/>
      <c r="K1066" s="19"/>
      <c r="T1066" s="44"/>
      <c r="X1066" s="19"/>
    </row>
    <row r="1067" spans="5:24" s="24" customFormat="1" ht="15">
      <c r="E1067" s="27"/>
      <c r="F1067" s="27"/>
      <c r="K1067" s="19"/>
      <c r="T1067" s="44"/>
      <c r="X1067" s="19"/>
    </row>
    <row r="1068" spans="5:24" s="24" customFormat="1" ht="15">
      <c r="E1068" s="27"/>
      <c r="F1068" s="27"/>
      <c r="K1068" s="19"/>
      <c r="T1068" s="44"/>
      <c r="X1068" s="19"/>
    </row>
    <row r="1069" spans="5:24" s="24" customFormat="1" ht="15">
      <c r="E1069" s="27"/>
      <c r="F1069" s="27"/>
      <c r="K1069" s="19"/>
      <c r="T1069" s="44"/>
      <c r="X1069" s="19"/>
    </row>
    <row r="1070" spans="5:24" s="24" customFormat="1" ht="15">
      <c r="E1070" s="27"/>
      <c r="F1070" s="27"/>
      <c r="K1070" s="19"/>
      <c r="T1070" s="44"/>
      <c r="X1070" s="19"/>
    </row>
    <row r="1071" spans="5:24" s="24" customFormat="1" ht="15">
      <c r="E1071" s="27"/>
      <c r="F1071" s="27"/>
      <c r="K1071" s="19"/>
      <c r="T1071" s="44"/>
      <c r="X1071" s="19"/>
    </row>
    <row r="1072" spans="5:24" s="24" customFormat="1" ht="15">
      <c r="E1072" s="27"/>
      <c r="F1072" s="27"/>
      <c r="K1072" s="19"/>
      <c r="T1072" s="44"/>
      <c r="X1072" s="19"/>
    </row>
    <row r="1073" spans="5:24" s="24" customFormat="1" ht="15">
      <c r="E1073" s="27"/>
      <c r="F1073" s="27"/>
      <c r="K1073" s="19"/>
      <c r="T1073" s="44"/>
      <c r="X1073" s="19"/>
    </row>
    <row r="1074" spans="5:24" s="24" customFormat="1" ht="15">
      <c r="E1074" s="27"/>
      <c r="F1074" s="27"/>
      <c r="K1074" s="19"/>
      <c r="T1074" s="44"/>
      <c r="X1074" s="19"/>
    </row>
    <row r="1075" spans="5:24" s="24" customFormat="1" ht="15">
      <c r="E1075" s="27"/>
      <c r="F1075" s="27"/>
      <c r="K1075" s="19"/>
      <c r="T1075" s="44"/>
      <c r="X1075" s="19"/>
    </row>
    <row r="1076" spans="5:24" s="24" customFormat="1" ht="15">
      <c r="E1076" s="27"/>
      <c r="F1076" s="27"/>
      <c r="K1076" s="19"/>
      <c r="T1076" s="44"/>
      <c r="X1076" s="19"/>
    </row>
    <row r="1077" spans="5:24" s="24" customFormat="1" ht="15">
      <c r="E1077" s="27"/>
      <c r="F1077" s="27"/>
      <c r="K1077" s="19"/>
      <c r="T1077" s="44"/>
      <c r="X1077" s="19"/>
    </row>
    <row r="1078" spans="5:24" s="24" customFormat="1" ht="15">
      <c r="E1078" s="27"/>
      <c r="F1078" s="27"/>
      <c r="K1078" s="19"/>
      <c r="T1078" s="44"/>
      <c r="X1078" s="19"/>
    </row>
    <row r="1079" spans="5:24" s="24" customFormat="1" ht="15">
      <c r="E1079" s="27"/>
      <c r="F1079" s="27"/>
      <c r="K1079" s="19"/>
      <c r="T1079" s="44"/>
      <c r="X1079" s="19"/>
    </row>
    <row r="1080" spans="5:24" s="24" customFormat="1" ht="15">
      <c r="E1080" s="27"/>
      <c r="F1080" s="27"/>
      <c r="K1080" s="19"/>
      <c r="T1080" s="44"/>
      <c r="X1080" s="19"/>
    </row>
    <row r="1081" spans="5:24" s="24" customFormat="1" ht="15">
      <c r="E1081" s="27"/>
      <c r="F1081" s="27"/>
      <c r="K1081" s="19"/>
      <c r="T1081" s="44"/>
      <c r="X1081" s="19"/>
    </row>
    <row r="1082" spans="5:24" s="24" customFormat="1" ht="15">
      <c r="E1082" s="27"/>
      <c r="F1082" s="27"/>
      <c r="K1082" s="19"/>
      <c r="T1082" s="44"/>
      <c r="X1082" s="19"/>
    </row>
    <row r="1083" spans="5:24" s="24" customFormat="1" ht="15">
      <c r="E1083" s="27"/>
      <c r="F1083" s="27"/>
      <c r="K1083" s="19"/>
      <c r="T1083" s="44"/>
      <c r="X1083" s="19"/>
    </row>
    <row r="1084" spans="5:24" s="24" customFormat="1" ht="15">
      <c r="E1084" s="27"/>
      <c r="F1084" s="27"/>
      <c r="K1084" s="19"/>
      <c r="T1084" s="44"/>
      <c r="X1084" s="19"/>
    </row>
    <row r="1085" spans="5:24" s="24" customFormat="1" ht="15">
      <c r="E1085" s="27"/>
      <c r="F1085" s="27"/>
      <c r="K1085" s="19"/>
      <c r="T1085" s="44"/>
      <c r="X1085" s="19"/>
    </row>
    <row r="1086" spans="5:24" s="24" customFormat="1" ht="15">
      <c r="E1086" s="27"/>
      <c r="F1086" s="27"/>
      <c r="K1086" s="19"/>
      <c r="T1086" s="44"/>
      <c r="X1086" s="19"/>
    </row>
    <row r="1087" spans="5:24" s="24" customFormat="1" ht="15">
      <c r="E1087" s="27"/>
      <c r="F1087" s="27"/>
      <c r="K1087" s="19"/>
      <c r="T1087" s="44"/>
      <c r="X1087" s="19"/>
    </row>
    <row r="1088" spans="5:24" s="24" customFormat="1" ht="15">
      <c r="E1088" s="27"/>
      <c r="F1088" s="27"/>
      <c r="K1088" s="19"/>
      <c r="T1088" s="44"/>
      <c r="X1088" s="19"/>
    </row>
    <row r="1089" spans="5:24" s="24" customFormat="1" ht="15">
      <c r="E1089" s="27"/>
      <c r="F1089" s="27"/>
      <c r="K1089" s="19"/>
      <c r="T1089" s="44"/>
      <c r="X1089" s="19"/>
    </row>
    <row r="1090" spans="5:24" s="24" customFormat="1" ht="15">
      <c r="E1090" s="27"/>
      <c r="F1090" s="27"/>
      <c r="K1090" s="19"/>
      <c r="T1090" s="44"/>
      <c r="X1090" s="19"/>
    </row>
    <row r="1091" spans="5:24" s="24" customFormat="1" ht="15">
      <c r="E1091" s="27"/>
      <c r="F1091" s="27"/>
      <c r="K1091" s="19"/>
      <c r="T1091" s="44"/>
      <c r="X1091" s="19"/>
    </row>
    <row r="1092" spans="5:24" s="24" customFormat="1" ht="15">
      <c r="E1092" s="27"/>
      <c r="F1092" s="27"/>
      <c r="K1092" s="19"/>
      <c r="T1092" s="44"/>
      <c r="X1092" s="19"/>
    </row>
    <row r="1093" spans="5:24" s="24" customFormat="1" ht="15">
      <c r="E1093" s="27"/>
      <c r="F1093" s="27"/>
      <c r="K1093" s="19"/>
      <c r="T1093" s="44"/>
      <c r="X1093" s="19"/>
    </row>
    <row r="1094" spans="5:24" s="24" customFormat="1" ht="15">
      <c r="E1094" s="27"/>
      <c r="F1094" s="27"/>
      <c r="K1094" s="19"/>
      <c r="T1094" s="44"/>
      <c r="X1094" s="19"/>
    </row>
    <row r="1095" spans="5:24" s="24" customFormat="1" ht="15">
      <c r="E1095" s="27"/>
      <c r="F1095" s="27"/>
      <c r="K1095" s="19"/>
      <c r="T1095" s="44"/>
      <c r="X1095" s="19"/>
    </row>
    <row r="1096" spans="5:24" s="24" customFormat="1" ht="15">
      <c r="E1096" s="27"/>
      <c r="F1096" s="27"/>
      <c r="K1096" s="19"/>
      <c r="T1096" s="44"/>
      <c r="X1096" s="19"/>
    </row>
    <row r="1097" spans="5:24" s="24" customFormat="1" ht="15">
      <c r="E1097" s="27"/>
      <c r="F1097" s="27"/>
      <c r="K1097" s="19"/>
      <c r="T1097" s="44"/>
      <c r="X1097" s="19"/>
    </row>
    <row r="1098" spans="5:24" s="24" customFormat="1" ht="15">
      <c r="E1098" s="27"/>
      <c r="F1098" s="27"/>
      <c r="K1098" s="19"/>
      <c r="T1098" s="44"/>
      <c r="X1098" s="19"/>
    </row>
    <row r="1099" spans="5:24" s="24" customFormat="1" ht="15">
      <c r="E1099" s="27"/>
      <c r="F1099" s="27"/>
      <c r="K1099" s="19"/>
      <c r="T1099" s="44"/>
      <c r="X1099" s="19"/>
    </row>
    <row r="1100" spans="5:24" s="24" customFormat="1" ht="15">
      <c r="E1100" s="27"/>
      <c r="F1100" s="27"/>
      <c r="K1100" s="19"/>
      <c r="T1100" s="44"/>
      <c r="X1100" s="19"/>
    </row>
    <row r="1101" spans="5:24" s="24" customFormat="1" ht="15">
      <c r="E1101" s="27"/>
      <c r="F1101" s="27"/>
      <c r="K1101" s="19"/>
      <c r="T1101" s="44"/>
      <c r="X1101" s="19"/>
    </row>
    <row r="1102" spans="5:24" s="24" customFormat="1" ht="15">
      <c r="E1102" s="27"/>
      <c r="F1102" s="27"/>
      <c r="K1102" s="19"/>
      <c r="T1102" s="44"/>
      <c r="X1102" s="19"/>
    </row>
    <row r="1103" spans="5:24" s="24" customFormat="1" ht="15">
      <c r="E1103" s="27"/>
      <c r="F1103" s="27"/>
      <c r="K1103" s="19"/>
      <c r="T1103" s="44"/>
      <c r="X1103" s="19"/>
    </row>
    <row r="1104" spans="5:24" s="24" customFormat="1" ht="15">
      <c r="E1104" s="27"/>
      <c r="F1104" s="27"/>
      <c r="K1104" s="19"/>
      <c r="T1104" s="44"/>
      <c r="X1104" s="19"/>
    </row>
    <row r="1105" spans="5:24" s="24" customFormat="1" ht="15">
      <c r="E1105" s="27"/>
      <c r="F1105" s="27"/>
      <c r="K1105" s="19"/>
      <c r="T1105" s="44"/>
      <c r="X1105" s="19"/>
    </row>
    <row r="1106" spans="5:24" s="24" customFormat="1" ht="15">
      <c r="E1106" s="27"/>
      <c r="F1106" s="27"/>
      <c r="K1106" s="19"/>
      <c r="T1106" s="44"/>
      <c r="X1106" s="19"/>
    </row>
    <row r="1107" spans="5:24" s="24" customFormat="1" ht="15">
      <c r="E1107" s="27"/>
      <c r="F1107" s="27"/>
      <c r="K1107" s="19"/>
      <c r="T1107" s="44"/>
      <c r="X1107" s="19"/>
    </row>
    <row r="1108" spans="5:24" s="24" customFormat="1" ht="15">
      <c r="E1108" s="27"/>
      <c r="F1108" s="27"/>
      <c r="K1108" s="19"/>
      <c r="T1108" s="44"/>
      <c r="X1108" s="19"/>
    </row>
    <row r="1109" spans="5:24" s="24" customFormat="1" ht="15">
      <c r="E1109" s="27"/>
      <c r="F1109" s="27"/>
      <c r="K1109" s="19"/>
      <c r="T1109" s="44"/>
      <c r="X1109" s="19"/>
    </row>
    <row r="1110" spans="5:24" s="24" customFormat="1" ht="15">
      <c r="E1110" s="27"/>
      <c r="F1110" s="27"/>
      <c r="K1110" s="19"/>
      <c r="T1110" s="44"/>
      <c r="X1110" s="19"/>
    </row>
    <row r="1111" spans="5:24" s="24" customFormat="1" ht="15">
      <c r="E1111" s="27"/>
      <c r="F1111" s="27"/>
      <c r="K1111" s="19"/>
      <c r="T1111" s="44"/>
      <c r="X1111" s="19"/>
    </row>
    <row r="1112" spans="5:24" s="24" customFormat="1" ht="15">
      <c r="E1112" s="27"/>
      <c r="F1112" s="27"/>
      <c r="K1112" s="19"/>
      <c r="T1112" s="44"/>
      <c r="X1112" s="19"/>
    </row>
    <row r="1113" spans="5:24" s="24" customFormat="1" ht="15">
      <c r="E1113" s="27"/>
      <c r="F1113" s="27"/>
      <c r="K1113" s="19"/>
      <c r="T1113" s="44"/>
      <c r="X1113" s="19"/>
    </row>
    <row r="1114" spans="5:24" s="24" customFormat="1" ht="15">
      <c r="E1114" s="27"/>
      <c r="F1114" s="27"/>
      <c r="K1114" s="19"/>
      <c r="T1114" s="44"/>
      <c r="X1114" s="19"/>
    </row>
    <row r="1115" spans="5:24" s="24" customFormat="1" ht="15">
      <c r="E1115" s="27"/>
      <c r="F1115" s="27"/>
      <c r="K1115" s="19"/>
      <c r="T1115" s="44"/>
      <c r="X1115" s="19"/>
    </row>
    <row r="1116" spans="5:24" s="24" customFormat="1" ht="15">
      <c r="E1116" s="27"/>
      <c r="F1116" s="27"/>
      <c r="K1116" s="19"/>
      <c r="T1116" s="44"/>
      <c r="X1116" s="19"/>
    </row>
    <row r="1117" spans="5:24" s="24" customFormat="1" ht="15">
      <c r="E1117" s="27"/>
      <c r="F1117" s="27"/>
      <c r="K1117" s="19"/>
      <c r="T1117" s="44"/>
      <c r="X1117" s="19"/>
    </row>
    <row r="1118" spans="5:24" s="24" customFormat="1" ht="15">
      <c r="E1118" s="27"/>
      <c r="F1118" s="27"/>
      <c r="K1118" s="19"/>
      <c r="T1118" s="44"/>
      <c r="X1118" s="19"/>
    </row>
    <row r="1119" spans="5:24" s="24" customFormat="1" ht="15">
      <c r="E1119" s="27"/>
      <c r="F1119" s="27"/>
      <c r="K1119" s="19"/>
      <c r="T1119" s="44"/>
      <c r="X1119" s="19"/>
    </row>
    <row r="1120" spans="5:24" s="24" customFormat="1" ht="15">
      <c r="E1120" s="27"/>
      <c r="F1120" s="27"/>
      <c r="K1120" s="19"/>
      <c r="T1120" s="44"/>
      <c r="X1120" s="19"/>
    </row>
    <row r="1121" spans="5:24" s="24" customFormat="1" ht="15">
      <c r="E1121" s="27"/>
      <c r="F1121" s="27"/>
      <c r="K1121" s="19"/>
      <c r="T1121" s="44"/>
      <c r="X1121" s="19"/>
    </row>
    <row r="1122" spans="5:24" s="24" customFormat="1" ht="15">
      <c r="E1122" s="27"/>
      <c r="F1122" s="27"/>
      <c r="K1122" s="19"/>
      <c r="T1122" s="44"/>
      <c r="X1122" s="19"/>
    </row>
    <row r="1123" spans="5:24" s="24" customFormat="1" ht="15">
      <c r="E1123" s="27"/>
      <c r="F1123" s="27"/>
      <c r="K1123" s="19"/>
      <c r="T1123" s="44"/>
      <c r="X1123" s="19"/>
    </row>
    <row r="1124" spans="5:24" s="24" customFormat="1" ht="15">
      <c r="E1124" s="27"/>
      <c r="F1124" s="27"/>
      <c r="K1124" s="19"/>
      <c r="T1124" s="44"/>
      <c r="X1124" s="19"/>
    </row>
    <row r="1125" spans="5:24" s="24" customFormat="1" ht="15">
      <c r="E1125" s="27"/>
      <c r="F1125" s="27"/>
      <c r="K1125" s="19"/>
      <c r="T1125" s="44"/>
      <c r="X1125" s="19"/>
    </row>
    <row r="1126" spans="5:24" s="24" customFormat="1" ht="15">
      <c r="E1126" s="27"/>
      <c r="F1126" s="27"/>
      <c r="K1126" s="19"/>
      <c r="T1126" s="44"/>
      <c r="X1126" s="19"/>
    </row>
    <row r="1127" spans="5:24" s="24" customFormat="1" ht="15">
      <c r="E1127" s="27"/>
      <c r="F1127" s="27"/>
      <c r="K1127" s="19"/>
      <c r="T1127" s="44"/>
      <c r="X1127" s="19"/>
    </row>
    <row r="1128" spans="5:24" s="24" customFormat="1" ht="15">
      <c r="E1128" s="27"/>
      <c r="F1128" s="27"/>
      <c r="K1128" s="19"/>
      <c r="T1128" s="44"/>
      <c r="X1128" s="19"/>
    </row>
    <row r="1129" spans="5:24" s="24" customFormat="1" ht="15">
      <c r="E1129" s="27"/>
      <c r="F1129" s="27"/>
      <c r="K1129" s="19"/>
      <c r="T1129" s="44"/>
      <c r="X1129" s="19"/>
    </row>
    <row r="1130" spans="5:24" s="24" customFormat="1" ht="15">
      <c r="E1130" s="27"/>
      <c r="F1130" s="27"/>
      <c r="K1130" s="19"/>
      <c r="T1130" s="44"/>
      <c r="X1130" s="19"/>
    </row>
    <row r="1131" spans="5:24" s="24" customFormat="1" ht="15">
      <c r="E1131" s="27"/>
      <c r="F1131" s="27"/>
      <c r="K1131" s="19"/>
      <c r="T1131" s="44"/>
      <c r="X1131" s="19"/>
    </row>
    <row r="1132" spans="5:24" s="24" customFormat="1" ht="15">
      <c r="E1132" s="27"/>
      <c r="F1132" s="27"/>
      <c r="K1132" s="19"/>
      <c r="T1132" s="44"/>
      <c r="X1132" s="19"/>
    </row>
    <row r="1133" spans="5:24" s="24" customFormat="1" ht="15">
      <c r="E1133" s="27"/>
      <c r="F1133" s="27"/>
      <c r="K1133" s="19"/>
      <c r="T1133" s="44"/>
      <c r="X1133" s="19"/>
    </row>
    <row r="1134" spans="5:24" s="24" customFormat="1" ht="15">
      <c r="E1134" s="27"/>
      <c r="F1134" s="27"/>
      <c r="K1134" s="19"/>
      <c r="T1134" s="44"/>
      <c r="X1134" s="19"/>
    </row>
    <row r="1135" spans="5:24" s="24" customFormat="1" ht="15">
      <c r="E1135" s="27"/>
      <c r="F1135" s="27"/>
      <c r="K1135" s="19"/>
      <c r="T1135" s="44"/>
      <c r="X1135" s="19"/>
    </row>
    <row r="1136" spans="5:24" s="24" customFormat="1" ht="15">
      <c r="E1136" s="27"/>
      <c r="F1136" s="27"/>
      <c r="K1136" s="19"/>
      <c r="T1136" s="44"/>
      <c r="X1136" s="19"/>
    </row>
    <row r="1137" spans="5:24" s="24" customFormat="1" ht="15">
      <c r="E1137" s="27"/>
      <c r="F1137" s="27"/>
      <c r="K1137" s="19"/>
      <c r="T1137" s="44"/>
      <c r="X1137" s="19"/>
    </row>
    <row r="1138" spans="5:24" s="24" customFormat="1" ht="15">
      <c r="E1138" s="27"/>
      <c r="F1138" s="27"/>
      <c r="K1138" s="19"/>
      <c r="T1138" s="44"/>
      <c r="X1138" s="19"/>
    </row>
    <row r="1139" spans="5:24" s="24" customFormat="1" ht="15">
      <c r="E1139" s="27"/>
      <c r="F1139" s="27"/>
      <c r="K1139" s="19"/>
      <c r="T1139" s="44"/>
      <c r="X1139" s="19"/>
    </row>
    <row r="1140" spans="5:24" s="24" customFormat="1" ht="15">
      <c r="E1140" s="27"/>
      <c r="F1140" s="27"/>
      <c r="K1140" s="19"/>
      <c r="T1140" s="44"/>
      <c r="X1140" s="19"/>
    </row>
    <row r="1141" spans="5:24" s="24" customFormat="1" ht="15">
      <c r="E1141" s="27"/>
      <c r="F1141" s="27"/>
      <c r="K1141" s="19"/>
      <c r="T1141" s="44"/>
      <c r="X1141" s="19"/>
    </row>
    <row r="1142" spans="5:24" s="24" customFormat="1" ht="15">
      <c r="E1142" s="27"/>
      <c r="F1142" s="27"/>
      <c r="K1142" s="19"/>
      <c r="T1142" s="44"/>
      <c r="X1142" s="19"/>
    </row>
    <row r="1143" spans="5:24" s="24" customFormat="1" ht="15">
      <c r="E1143" s="27"/>
      <c r="F1143" s="27"/>
      <c r="K1143" s="19"/>
      <c r="T1143" s="44"/>
      <c r="X1143" s="19"/>
    </row>
    <row r="1144" spans="5:24" s="24" customFormat="1" ht="15">
      <c r="E1144" s="27"/>
      <c r="F1144" s="27"/>
      <c r="K1144" s="19"/>
      <c r="T1144" s="44"/>
      <c r="X1144" s="19"/>
    </row>
    <row r="1145" spans="5:24" s="24" customFormat="1" ht="15">
      <c r="E1145" s="27"/>
      <c r="F1145" s="27"/>
      <c r="K1145" s="19"/>
      <c r="T1145" s="44"/>
      <c r="X1145" s="19"/>
    </row>
    <row r="1146" spans="5:24" s="24" customFormat="1" ht="15">
      <c r="E1146" s="27"/>
      <c r="F1146" s="27"/>
      <c r="K1146" s="19"/>
      <c r="T1146" s="44"/>
      <c r="X1146" s="19"/>
    </row>
    <row r="1147" spans="5:24" s="24" customFormat="1" ht="15">
      <c r="E1147" s="27"/>
      <c r="F1147" s="27"/>
      <c r="K1147" s="19"/>
      <c r="T1147" s="44"/>
      <c r="X1147" s="19"/>
    </row>
    <row r="1148" spans="5:24" s="24" customFormat="1" ht="15">
      <c r="E1148" s="27"/>
      <c r="F1148" s="27"/>
      <c r="K1148" s="19"/>
      <c r="T1148" s="44"/>
      <c r="X1148" s="19"/>
    </row>
    <row r="1149" spans="5:24" s="24" customFormat="1" ht="15">
      <c r="E1149" s="27"/>
      <c r="F1149" s="27"/>
      <c r="K1149" s="19"/>
      <c r="T1149" s="44"/>
      <c r="X1149" s="19"/>
    </row>
    <row r="1150" spans="5:24" s="24" customFormat="1" ht="15">
      <c r="E1150" s="27"/>
      <c r="F1150" s="27"/>
      <c r="K1150" s="19"/>
      <c r="T1150" s="44"/>
      <c r="X1150" s="19"/>
    </row>
    <row r="1151" spans="5:24" s="24" customFormat="1" ht="15">
      <c r="E1151" s="27"/>
      <c r="F1151" s="27"/>
      <c r="K1151" s="19"/>
      <c r="T1151" s="44"/>
      <c r="X1151" s="19"/>
    </row>
    <row r="1152" spans="5:24" s="24" customFormat="1" ht="15">
      <c r="E1152" s="27"/>
      <c r="F1152" s="27"/>
      <c r="K1152" s="19"/>
      <c r="T1152" s="44"/>
      <c r="X1152" s="19"/>
    </row>
    <row r="1153" spans="5:24" s="24" customFormat="1" ht="15">
      <c r="E1153" s="27"/>
      <c r="F1153" s="27"/>
      <c r="K1153" s="19"/>
      <c r="T1153" s="44"/>
      <c r="X1153" s="19"/>
    </row>
    <row r="1154" spans="5:24" s="24" customFormat="1" ht="15">
      <c r="E1154" s="27"/>
      <c r="F1154" s="27"/>
      <c r="K1154" s="19"/>
      <c r="T1154" s="44"/>
      <c r="X1154" s="19"/>
    </row>
    <row r="1155" spans="5:24" s="24" customFormat="1" ht="15">
      <c r="E1155" s="27"/>
      <c r="F1155" s="27"/>
      <c r="K1155" s="19"/>
      <c r="T1155" s="44"/>
      <c r="X1155" s="19"/>
    </row>
    <row r="1156" spans="5:24" s="24" customFormat="1" ht="15">
      <c r="E1156" s="27"/>
      <c r="F1156" s="27"/>
      <c r="K1156" s="19"/>
      <c r="T1156" s="44"/>
      <c r="X1156" s="19"/>
    </row>
    <row r="1157" spans="5:24" s="24" customFormat="1" ht="15">
      <c r="E1157" s="27"/>
      <c r="F1157" s="27"/>
      <c r="K1157" s="19"/>
      <c r="T1157" s="44"/>
      <c r="X1157" s="19"/>
    </row>
    <row r="1158" spans="5:24" s="24" customFormat="1" ht="15">
      <c r="E1158" s="27"/>
      <c r="F1158" s="27"/>
      <c r="K1158" s="19"/>
      <c r="T1158" s="44"/>
      <c r="X1158" s="19"/>
    </row>
    <row r="1159" spans="5:24" s="24" customFormat="1" ht="15">
      <c r="E1159" s="27"/>
      <c r="F1159" s="27"/>
      <c r="K1159" s="19"/>
      <c r="T1159" s="44"/>
      <c r="X1159" s="19"/>
    </row>
    <row r="1160" spans="5:24" s="24" customFormat="1" ht="15">
      <c r="E1160" s="27"/>
      <c r="F1160" s="27"/>
      <c r="K1160" s="19"/>
      <c r="T1160" s="44"/>
      <c r="X1160" s="19"/>
    </row>
    <row r="1161" spans="5:24" s="24" customFormat="1" ht="15">
      <c r="E1161" s="27"/>
      <c r="F1161" s="27"/>
      <c r="K1161" s="19"/>
      <c r="T1161" s="44"/>
      <c r="X1161" s="19"/>
    </row>
    <row r="1162" spans="5:24" s="24" customFormat="1" ht="15">
      <c r="E1162" s="27"/>
      <c r="F1162" s="27"/>
      <c r="K1162" s="19"/>
      <c r="T1162" s="44"/>
      <c r="X1162" s="19"/>
    </row>
    <row r="1163" spans="5:24" s="24" customFormat="1" ht="15">
      <c r="E1163" s="27"/>
      <c r="F1163" s="27"/>
      <c r="K1163" s="19"/>
      <c r="T1163" s="44"/>
      <c r="X1163" s="19"/>
    </row>
    <row r="1164" spans="5:24" s="24" customFormat="1" ht="15">
      <c r="E1164" s="27"/>
      <c r="F1164" s="27"/>
      <c r="K1164" s="19"/>
      <c r="T1164" s="44"/>
      <c r="X1164" s="19"/>
    </row>
    <row r="1165" spans="5:24" s="24" customFormat="1" ht="15">
      <c r="E1165" s="27"/>
      <c r="F1165" s="27"/>
      <c r="K1165" s="19"/>
      <c r="T1165" s="44"/>
      <c r="X1165" s="19"/>
    </row>
    <row r="1166" spans="5:24" s="24" customFormat="1" ht="15">
      <c r="E1166" s="27"/>
      <c r="F1166" s="27"/>
      <c r="K1166" s="19"/>
      <c r="T1166" s="44"/>
      <c r="X1166" s="19"/>
    </row>
    <row r="1167" spans="5:24" s="24" customFormat="1" ht="15">
      <c r="E1167" s="27"/>
      <c r="F1167" s="27"/>
      <c r="K1167" s="19"/>
      <c r="T1167" s="44"/>
      <c r="X1167" s="19"/>
    </row>
    <row r="1168" spans="5:24" s="24" customFormat="1" ht="15">
      <c r="E1168" s="27"/>
      <c r="F1168" s="27"/>
      <c r="K1168" s="19"/>
      <c r="T1168" s="44"/>
      <c r="X1168" s="19"/>
    </row>
    <row r="1169" spans="5:24" s="24" customFormat="1" ht="15">
      <c r="E1169" s="27"/>
      <c r="F1169" s="27"/>
      <c r="K1169" s="19"/>
      <c r="T1169" s="44"/>
      <c r="X1169" s="19"/>
    </row>
    <row r="1170" spans="5:24" s="24" customFormat="1" ht="15">
      <c r="E1170" s="27"/>
      <c r="F1170" s="27"/>
      <c r="K1170" s="19"/>
      <c r="T1170" s="44"/>
      <c r="X1170" s="19"/>
    </row>
    <row r="1171" spans="5:24" s="24" customFormat="1" ht="15">
      <c r="E1171" s="27"/>
      <c r="F1171" s="27"/>
      <c r="K1171" s="19"/>
      <c r="T1171" s="44"/>
      <c r="X1171" s="19"/>
    </row>
    <row r="1172" spans="5:24" s="24" customFormat="1" ht="15">
      <c r="E1172" s="27"/>
      <c r="F1172" s="27"/>
      <c r="K1172" s="19"/>
      <c r="T1172" s="44"/>
      <c r="X1172" s="19"/>
    </row>
    <row r="1173" spans="5:24" s="24" customFormat="1" ht="15">
      <c r="E1173" s="27"/>
      <c r="F1173" s="27"/>
      <c r="K1173" s="19"/>
      <c r="T1173" s="44"/>
      <c r="X1173" s="19"/>
    </row>
    <row r="1174" spans="5:24" s="24" customFormat="1" ht="15">
      <c r="E1174" s="27"/>
      <c r="F1174" s="27"/>
      <c r="K1174" s="19"/>
      <c r="T1174" s="44"/>
      <c r="X1174" s="19"/>
    </row>
    <row r="1175" spans="5:24" s="24" customFormat="1" ht="15">
      <c r="E1175" s="27"/>
      <c r="F1175" s="27"/>
      <c r="K1175" s="19"/>
      <c r="T1175" s="44"/>
      <c r="X1175" s="19"/>
    </row>
    <row r="1176" spans="5:24" s="24" customFormat="1" ht="15">
      <c r="E1176" s="27"/>
      <c r="F1176" s="27"/>
      <c r="K1176" s="19"/>
      <c r="T1176" s="44"/>
      <c r="X1176" s="19"/>
    </row>
    <row r="1177" spans="5:24" s="24" customFormat="1" ht="15">
      <c r="E1177" s="27"/>
      <c r="F1177" s="27"/>
      <c r="K1177" s="19"/>
      <c r="T1177" s="44"/>
      <c r="X1177" s="19"/>
    </row>
    <row r="1178" spans="5:24" s="24" customFormat="1" ht="15">
      <c r="E1178" s="27"/>
      <c r="F1178" s="27"/>
      <c r="K1178" s="19"/>
      <c r="T1178" s="44"/>
      <c r="X1178" s="19"/>
    </row>
    <row r="1179" spans="5:24" s="24" customFormat="1" ht="15">
      <c r="E1179" s="27"/>
      <c r="F1179" s="27"/>
      <c r="K1179" s="19"/>
      <c r="T1179" s="44"/>
      <c r="X1179" s="19"/>
    </row>
    <row r="1180" spans="5:24" s="24" customFormat="1" ht="15">
      <c r="E1180" s="27"/>
      <c r="F1180" s="27"/>
      <c r="K1180" s="19"/>
      <c r="T1180" s="44"/>
      <c r="X1180" s="19"/>
    </row>
    <row r="1181" spans="5:24" s="24" customFormat="1" ht="15">
      <c r="E1181" s="27"/>
      <c r="F1181" s="27"/>
      <c r="K1181" s="19"/>
      <c r="T1181" s="44"/>
      <c r="X1181" s="19"/>
    </row>
    <row r="1182" spans="5:24" s="24" customFormat="1" ht="15">
      <c r="E1182" s="27"/>
      <c r="F1182" s="27"/>
      <c r="K1182" s="19"/>
      <c r="T1182" s="44"/>
      <c r="X1182" s="19"/>
    </row>
    <row r="1183" spans="5:24" s="24" customFormat="1" ht="15">
      <c r="E1183" s="27"/>
      <c r="F1183" s="27"/>
      <c r="K1183" s="19"/>
      <c r="T1183" s="44"/>
      <c r="X1183" s="19"/>
    </row>
    <row r="1184" spans="5:24" s="24" customFormat="1" ht="15">
      <c r="E1184" s="27"/>
      <c r="F1184" s="27"/>
      <c r="K1184" s="19"/>
      <c r="T1184" s="44"/>
      <c r="X1184" s="19"/>
    </row>
    <row r="1185" spans="5:24" s="24" customFormat="1" ht="15">
      <c r="E1185" s="27"/>
      <c r="F1185" s="27"/>
      <c r="K1185" s="19"/>
      <c r="T1185" s="44"/>
      <c r="X1185" s="19"/>
    </row>
    <row r="1186" spans="5:24" s="24" customFormat="1" ht="15">
      <c r="E1186" s="27"/>
      <c r="F1186" s="27"/>
      <c r="K1186" s="19"/>
      <c r="T1186" s="44"/>
      <c r="X1186" s="19"/>
    </row>
    <row r="1187" spans="5:24" s="24" customFormat="1" ht="15">
      <c r="E1187" s="27"/>
      <c r="F1187" s="27"/>
      <c r="K1187" s="19"/>
      <c r="T1187" s="44"/>
      <c r="X1187" s="19"/>
    </row>
    <row r="1188" spans="5:24" s="24" customFormat="1" ht="15">
      <c r="E1188" s="27"/>
      <c r="F1188" s="27"/>
      <c r="K1188" s="19"/>
      <c r="T1188" s="44"/>
      <c r="X1188" s="19"/>
    </row>
    <row r="1189" spans="5:24" s="24" customFormat="1" ht="15">
      <c r="E1189" s="27"/>
      <c r="F1189" s="27"/>
      <c r="K1189" s="19"/>
      <c r="T1189" s="44"/>
      <c r="X1189" s="19"/>
    </row>
    <row r="1190" spans="5:24" s="24" customFormat="1" ht="15">
      <c r="E1190" s="27"/>
      <c r="F1190" s="27"/>
      <c r="K1190" s="19"/>
      <c r="T1190" s="44"/>
      <c r="X1190" s="19"/>
    </row>
    <row r="1191" spans="5:24" s="24" customFormat="1" ht="15">
      <c r="E1191" s="27"/>
      <c r="F1191" s="27"/>
      <c r="K1191" s="19"/>
      <c r="T1191" s="44"/>
      <c r="X1191" s="19"/>
    </row>
    <row r="1192" spans="5:24" s="24" customFormat="1" ht="15">
      <c r="E1192" s="27"/>
      <c r="F1192" s="27"/>
      <c r="K1192" s="19"/>
      <c r="T1192" s="44"/>
      <c r="X1192" s="19"/>
    </row>
    <row r="1193" spans="5:24" s="24" customFormat="1" ht="15">
      <c r="E1193" s="27"/>
      <c r="F1193" s="27"/>
      <c r="K1193" s="19"/>
      <c r="T1193" s="44"/>
      <c r="X1193" s="19"/>
    </row>
    <row r="1194" spans="5:24" s="24" customFormat="1" ht="15">
      <c r="E1194" s="27"/>
      <c r="F1194" s="27"/>
      <c r="K1194" s="19"/>
      <c r="T1194" s="44"/>
      <c r="X1194" s="19"/>
    </row>
    <row r="1195" spans="5:24" s="24" customFormat="1" ht="15">
      <c r="E1195" s="27"/>
      <c r="F1195" s="27"/>
      <c r="K1195" s="19"/>
      <c r="T1195" s="44"/>
      <c r="X1195" s="19"/>
    </row>
    <row r="1196" spans="5:24" s="24" customFormat="1" ht="15">
      <c r="E1196" s="27"/>
      <c r="F1196" s="27"/>
      <c r="K1196" s="19"/>
      <c r="T1196" s="44"/>
      <c r="X1196" s="19"/>
    </row>
    <row r="1197" spans="5:24" s="24" customFormat="1" ht="15">
      <c r="E1197" s="27"/>
      <c r="F1197" s="27"/>
      <c r="K1197" s="19"/>
      <c r="T1197" s="44"/>
      <c r="X1197" s="19"/>
    </row>
    <row r="1198" spans="5:24" s="24" customFormat="1" ht="15">
      <c r="E1198" s="27"/>
      <c r="F1198" s="27"/>
      <c r="K1198" s="19"/>
      <c r="T1198" s="44"/>
      <c r="X1198" s="19"/>
    </row>
    <row r="1199" spans="5:24" s="24" customFormat="1" ht="15">
      <c r="E1199" s="27"/>
      <c r="F1199" s="27"/>
      <c r="K1199" s="19"/>
      <c r="T1199" s="44"/>
      <c r="X1199" s="19"/>
    </row>
    <row r="1200" spans="5:24" s="24" customFormat="1" ht="15">
      <c r="E1200" s="27"/>
      <c r="F1200" s="27"/>
      <c r="K1200" s="19"/>
      <c r="T1200" s="44"/>
      <c r="X1200" s="19"/>
    </row>
    <row r="1201" spans="5:24" s="24" customFormat="1" ht="15">
      <c r="E1201" s="27"/>
      <c r="F1201" s="27"/>
      <c r="K1201" s="19"/>
      <c r="T1201" s="44"/>
      <c r="X1201" s="19"/>
    </row>
    <row r="1202" spans="5:24" s="24" customFormat="1" ht="15">
      <c r="E1202" s="27"/>
      <c r="F1202" s="27"/>
      <c r="K1202" s="19"/>
      <c r="T1202" s="44"/>
      <c r="X1202" s="19"/>
    </row>
    <row r="1203" spans="5:24" s="24" customFormat="1" ht="15">
      <c r="E1203" s="27"/>
      <c r="F1203" s="27"/>
      <c r="K1203" s="19"/>
      <c r="T1203" s="44"/>
      <c r="X1203" s="19"/>
    </row>
    <row r="1204" spans="5:24" s="24" customFormat="1" ht="15">
      <c r="E1204" s="27"/>
      <c r="F1204" s="27"/>
      <c r="K1204" s="19"/>
      <c r="T1204" s="44"/>
      <c r="X1204" s="19"/>
    </row>
    <row r="1205" spans="5:24" s="24" customFormat="1" ht="15">
      <c r="E1205" s="27"/>
      <c r="F1205" s="27"/>
      <c r="K1205" s="19"/>
      <c r="T1205" s="44"/>
      <c r="X1205" s="19"/>
    </row>
    <row r="1206" spans="5:24" s="24" customFormat="1" ht="15">
      <c r="E1206" s="27"/>
      <c r="F1206" s="27"/>
      <c r="K1206" s="19"/>
      <c r="T1206" s="44"/>
      <c r="X1206" s="19"/>
    </row>
    <row r="1207" spans="5:24" s="24" customFormat="1" ht="15">
      <c r="E1207" s="27"/>
      <c r="F1207" s="27"/>
      <c r="K1207" s="19"/>
      <c r="T1207" s="44"/>
      <c r="X1207" s="19"/>
    </row>
    <row r="1208" spans="5:24" s="24" customFormat="1" ht="15">
      <c r="E1208" s="27"/>
      <c r="F1208" s="27"/>
      <c r="K1208" s="19"/>
      <c r="T1208" s="44"/>
      <c r="X1208" s="19"/>
    </row>
    <row r="1209" spans="5:24" s="24" customFormat="1" ht="15">
      <c r="E1209" s="27"/>
      <c r="F1209" s="27"/>
      <c r="K1209" s="19"/>
      <c r="T1209" s="44"/>
      <c r="X1209" s="19"/>
    </row>
    <row r="1210" spans="5:24" s="24" customFormat="1" ht="15">
      <c r="E1210" s="27"/>
      <c r="F1210" s="27"/>
      <c r="K1210" s="19"/>
      <c r="T1210" s="44"/>
      <c r="X1210" s="19"/>
    </row>
    <row r="1211" spans="5:24" s="24" customFormat="1" ht="15">
      <c r="E1211" s="27"/>
      <c r="F1211" s="27"/>
      <c r="K1211" s="19"/>
      <c r="T1211" s="44"/>
      <c r="X1211" s="19"/>
    </row>
    <row r="1212" spans="5:24" s="24" customFormat="1" ht="15">
      <c r="E1212" s="27"/>
      <c r="F1212" s="27"/>
      <c r="K1212" s="19"/>
      <c r="T1212" s="44"/>
      <c r="X1212" s="19"/>
    </row>
    <row r="1213" spans="5:24" s="24" customFormat="1" ht="15">
      <c r="E1213" s="27"/>
      <c r="F1213" s="27"/>
      <c r="K1213" s="19"/>
      <c r="T1213" s="44"/>
      <c r="X1213" s="19"/>
    </row>
    <row r="1214" spans="5:24" s="24" customFormat="1" ht="15">
      <c r="E1214" s="27"/>
      <c r="F1214" s="27"/>
      <c r="K1214" s="19"/>
      <c r="T1214" s="44"/>
      <c r="X1214" s="19"/>
    </row>
    <row r="1215" spans="5:24" s="24" customFormat="1" ht="15">
      <c r="E1215" s="27"/>
      <c r="F1215" s="27"/>
      <c r="K1215" s="19"/>
      <c r="T1215" s="44"/>
      <c r="X1215" s="19"/>
    </row>
    <row r="1216" spans="5:24" s="24" customFormat="1" ht="15">
      <c r="E1216" s="27"/>
      <c r="F1216" s="27"/>
      <c r="K1216" s="19"/>
      <c r="T1216" s="44"/>
      <c r="X1216" s="19"/>
    </row>
    <row r="1217" spans="5:24" s="24" customFormat="1" ht="15">
      <c r="E1217" s="27"/>
      <c r="F1217" s="27"/>
      <c r="K1217" s="19"/>
      <c r="T1217" s="44"/>
      <c r="X1217" s="19"/>
    </row>
    <row r="1218" spans="5:24" s="24" customFormat="1" ht="15">
      <c r="E1218" s="27"/>
      <c r="F1218" s="27"/>
      <c r="K1218" s="19"/>
      <c r="T1218" s="44"/>
      <c r="X1218" s="19"/>
    </row>
    <row r="1219" spans="5:24" s="24" customFormat="1" ht="15">
      <c r="E1219" s="27"/>
      <c r="F1219" s="27"/>
      <c r="K1219" s="19"/>
      <c r="T1219" s="44"/>
      <c r="X1219" s="19"/>
    </row>
    <row r="1220" spans="5:24" s="24" customFormat="1" ht="15">
      <c r="E1220" s="27"/>
      <c r="F1220" s="27"/>
      <c r="K1220" s="19"/>
      <c r="T1220" s="44"/>
      <c r="X1220" s="19"/>
    </row>
    <row r="1221" spans="5:24" s="24" customFormat="1" ht="15">
      <c r="E1221" s="27"/>
      <c r="F1221" s="27"/>
      <c r="K1221" s="19"/>
      <c r="T1221" s="44"/>
      <c r="X1221" s="19"/>
    </row>
    <row r="1222" spans="5:24" s="24" customFormat="1" ht="15">
      <c r="E1222" s="27"/>
      <c r="F1222" s="27"/>
      <c r="K1222" s="19"/>
      <c r="T1222" s="44"/>
      <c r="X1222" s="19"/>
    </row>
    <row r="1223" spans="5:24" s="24" customFormat="1" ht="15">
      <c r="E1223" s="27"/>
      <c r="F1223" s="27"/>
      <c r="K1223" s="19"/>
      <c r="T1223" s="44"/>
      <c r="X1223" s="19"/>
    </row>
    <row r="1224" spans="5:24" s="24" customFormat="1" ht="15">
      <c r="E1224" s="27"/>
      <c r="F1224" s="27"/>
      <c r="K1224" s="19"/>
      <c r="T1224" s="44"/>
      <c r="X1224" s="19"/>
    </row>
    <row r="1225" spans="5:24" s="24" customFormat="1" ht="15">
      <c r="E1225" s="27"/>
      <c r="F1225" s="27"/>
      <c r="K1225" s="19"/>
      <c r="T1225" s="44"/>
      <c r="X1225" s="19"/>
    </row>
    <row r="1226" spans="5:24" s="24" customFormat="1" ht="15">
      <c r="E1226" s="27"/>
      <c r="F1226" s="27"/>
      <c r="K1226" s="19"/>
      <c r="T1226" s="44"/>
      <c r="X1226" s="19"/>
    </row>
    <row r="1227" spans="5:24" s="24" customFormat="1" ht="15">
      <c r="E1227" s="27"/>
      <c r="F1227" s="27"/>
      <c r="K1227" s="19"/>
      <c r="T1227" s="44"/>
      <c r="X1227" s="19"/>
    </row>
    <row r="1228" spans="5:24" s="24" customFormat="1" ht="15">
      <c r="E1228" s="27"/>
      <c r="F1228" s="27"/>
      <c r="K1228" s="19"/>
      <c r="T1228" s="44"/>
      <c r="X1228" s="19"/>
    </row>
    <row r="1229" spans="5:24" s="24" customFormat="1" ht="15">
      <c r="E1229" s="27"/>
      <c r="F1229" s="27"/>
      <c r="K1229" s="19"/>
      <c r="T1229" s="44"/>
      <c r="X1229" s="19"/>
    </row>
    <row r="1230" spans="5:24" s="24" customFormat="1" ht="15">
      <c r="E1230" s="27"/>
      <c r="F1230" s="27"/>
      <c r="K1230" s="19"/>
      <c r="T1230" s="44"/>
      <c r="X1230" s="19"/>
    </row>
    <row r="1231" spans="5:24" s="24" customFormat="1" ht="15">
      <c r="E1231" s="27"/>
      <c r="F1231" s="27"/>
      <c r="K1231" s="19"/>
      <c r="T1231" s="44"/>
      <c r="X1231" s="19"/>
    </row>
    <row r="1232" spans="5:24" s="24" customFormat="1" ht="15">
      <c r="E1232" s="27"/>
      <c r="F1232" s="27"/>
      <c r="K1232" s="19"/>
      <c r="T1232" s="44"/>
      <c r="X1232" s="19"/>
    </row>
    <row r="1233" spans="5:24" s="24" customFormat="1" ht="15">
      <c r="E1233" s="27"/>
      <c r="F1233" s="27"/>
      <c r="K1233" s="19"/>
      <c r="T1233" s="44"/>
      <c r="X1233" s="19"/>
    </row>
    <row r="1234" spans="5:24" s="24" customFormat="1" ht="15">
      <c r="E1234" s="27"/>
      <c r="F1234" s="27"/>
      <c r="K1234" s="19"/>
      <c r="T1234" s="44"/>
      <c r="X1234" s="19"/>
    </row>
    <row r="1235" spans="5:24" s="24" customFormat="1" ht="15">
      <c r="E1235" s="27"/>
      <c r="F1235" s="27"/>
      <c r="K1235" s="19"/>
      <c r="T1235" s="44"/>
      <c r="X1235" s="19"/>
    </row>
    <row r="1236" spans="5:24" s="24" customFormat="1" ht="15">
      <c r="E1236" s="27"/>
      <c r="F1236" s="27"/>
      <c r="K1236" s="19"/>
      <c r="T1236" s="44"/>
      <c r="X1236" s="19"/>
    </row>
    <row r="1237" spans="5:24" s="24" customFormat="1" ht="15">
      <c r="E1237" s="27"/>
      <c r="F1237" s="27"/>
      <c r="K1237" s="19"/>
      <c r="T1237" s="44"/>
      <c r="X1237" s="19"/>
    </row>
    <row r="1238" spans="5:24" s="24" customFormat="1" ht="15">
      <c r="E1238" s="27"/>
      <c r="F1238" s="27"/>
      <c r="K1238" s="19"/>
      <c r="T1238" s="44"/>
      <c r="X1238" s="19"/>
    </row>
    <row r="1239" spans="5:24" s="24" customFormat="1" ht="15">
      <c r="E1239" s="27"/>
      <c r="F1239" s="27"/>
      <c r="K1239" s="19"/>
      <c r="T1239" s="44"/>
      <c r="X1239" s="19"/>
    </row>
    <row r="1240" spans="5:24" s="24" customFormat="1" ht="15">
      <c r="E1240" s="27"/>
      <c r="F1240" s="27"/>
      <c r="K1240" s="19"/>
      <c r="T1240" s="44"/>
      <c r="X1240" s="19"/>
    </row>
    <row r="1241" spans="5:24" s="24" customFormat="1" ht="15">
      <c r="E1241" s="27"/>
      <c r="F1241" s="27"/>
      <c r="K1241" s="19"/>
      <c r="T1241" s="44"/>
      <c r="X1241" s="19"/>
    </row>
    <row r="1242" spans="5:24" s="24" customFormat="1" ht="15">
      <c r="E1242" s="27"/>
      <c r="F1242" s="27"/>
      <c r="K1242" s="19"/>
      <c r="T1242" s="44"/>
      <c r="X1242" s="19"/>
    </row>
    <row r="1243" spans="5:24" s="24" customFormat="1" ht="15">
      <c r="E1243" s="27"/>
      <c r="F1243" s="27"/>
      <c r="K1243" s="19"/>
      <c r="T1243" s="44"/>
      <c r="X1243" s="19"/>
    </row>
    <row r="1244" spans="5:24" s="24" customFormat="1" ht="15">
      <c r="E1244" s="27"/>
      <c r="F1244" s="27"/>
      <c r="K1244" s="19"/>
      <c r="T1244" s="44"/>
      <c r="X1244" s="19"/>
    </row>
    <row r="1245" spans="5:24" s="24" customFormat="1" ht="15">
      <c r="E1245" s="27"/>
      <c r="F1245" s="27"/>
      <c r="K1245" s="19"/>
      <c r="T1245" s="44"/>
      <c r="X1245" s="19"/>
    </row>
    <row r="1246" spans="5:24" s="24" customFormat="1" ht="15">
      <c r="E1246" s="27"/>
      <c r="F1246" s="27"/>
      <c r="K1246" s="19"/>
      <c r="T1246" s="44"/>
      <c r="X1246" s="19"/>
    </row>
    <row r="1247" spans="5:24" s="24" customFormat="1" ht="15">
      <c r="E1247" s="27"/>
      <c r="F1247" s="27"/>
      <c r="K1247" s="19"/>
      <c r="T1247" s="44"/>
      <c r="X1247" s="19"/>
    </row>
    <row r="1248" spans="5:24" s="24" customFormat="1" ht="15">
      <c r="E1248" s="27"/>
      <c r="F1248" s="27"/>
      <c r="K1248" s="19"/>
      <c r="T1248" s="44"/>
      <c r="X1248" s="19"/>
    </row>
    <row r="1249" spans="5:24" s="24" customFormat="1" ht="15">
      <c r="E1249" s="27"/>
      <c r="F1249" s="27"/>
      <c r="K1249" s="19"/>
      <c r="T1249" s="44"/>
      <c r="X1249" s="19"/>
    </row>
    <row r="1250" spans="5:24" s="24" customFormat="1" ht="15">
      <c r="E1250" s="27"/>
      <c r="F1250" s="27"/>
      <c r="K1250" s="19"/>
      <c r="T1250" s="44"/>
      <c r="X1250" s="19"/>
    </row>
    <row r="1251" spans="5:24" s="24" customFormat="1" ht="15">
      <c r="E1251" s="27"/>
      <c r="F1251" s="27"/>
      <c r="K1251" s="19"/>
      <c r="T1251" s="44"/>
      <c r="X1251" s="19"/>
    </row>
    <row r="1252" spans="5:24" s="24" customFormat="1" ht="15">
      <c r="E1252" s="27"/>
      <c r="F1252" s="27"/>
      <c r="K1252" s="19"/>
      <c r="T1252" s="44"/>
      <c r="X1252" s="19"/>
    </row>
    <row r="1253" spans="5:24" s="24" customFormat="1" ht="15">
      <c r="E1253" s="27"/>
      <c r="F1253" s="27"/>
      <c r="K1253" s="19"/>
      <c r="T1253" s="44"/>
      <c r="X1253" s="19"/>
    </row>
    <row r="1254" spans="5:24" s="24" customFormat="1" ht="15">
      <c r="E1254" s="27"/>
      <c r="F1254" s="27"/>
      <c r="K1254" s="19"/>
      <c r="T1254" s="44"/>
      <c r="X1254" s="19"/>
    </row>
    <row r="1255" spans="5:24" s="24" customFormat="1" ht="15">
      <c r="E1255" s="27"/>
      <c r="F1255" s="27"/>
      <c r="K1255" s="19"/>
      <c r="T1255" s="44"/>
      <c r="X1255" s="19"/>
    </row>
    <row r="1256" spans="5:24" s="24" customFormat="1" ht="15">
      <c r="E1256" s="27"/>
      <c r="F1256" s="27"/>
      <c r="K1256" s="19"/>
      <c r="T1256" s="44"/>
      <c r="X1256" s="19"/>
    </row>
    <row r="1257" spans="5:24" s="24" customFormat="1" ht="15">
      <c r="E1257" s="27"/>
      <c r="F1257" s="27"/>
      <c r="K1257" s="19"/>
      <c r="T1257" s="44"/>
      <c r="X1257" s="19"/>
    </row>
    <row r="1258" spans="5:24" s="24" customFormat="1" ht="15">
      <c r="E1258" s="27"/>
      <c r="F1258" s="27"/>
      <c r="K1258" s="19"/>
      <c r="T1258" s="44"/>
      <c r="X1258" s="19"/>
    </row>
    <row r="1259" spans="5:24" s="24" customFormat="1" ht="15">
      <c r="E1259" s="27"/>
      <c r="F1259" s="27"/>
      <c r="K1259" s="19"/>
      <c r="T1259" s="44"/>
      <c r="X1259" s="19"/>
    </row>
    <row r="1260" spans="5:24" s="24" customFormat="1" ht="15">
      <c r="E1260" s="27"/>
      <c r="F1260" s="27"/>
      <c r="K1260" s="19"/>
      <c r="T1260" s="44"/>
      <c r="X1260" s="19"/>
    </row>
    <row r="1261" spans="5:24" s="24" customFormat="1" ht="15">
      <c r="E1261" s="27"/>
      <c r="F1261" s="27"/>
      <c r="K1261" s="19"/>
      <c r="T1261" s="44"/>
      <c r="X1261" s="19"/>
    </row>
    <row r="1262" spans="5:24" s="24" customFormat="1" ht="15">
      <c r="E1262" s="27"/>
      <c r="F1262" s="27"/>
      <c r="K1262" s="19"/>
      <c r="T1262" s="44"/>
      <c r="X1262" s="19"/>
    </row>
    <row r="1263" spans="5:24" s="24" customFormat="1" ht="15">
      <c r="E1263" s="27"/>
      <c r="F1263" s="27"/>
      <c r="K1263" s="19"/>
      <c r="T1263" s="44"/>
      <c r="X1263" s="19"/>
    </row>
    <row r="1264" spans="5:24" s="24" customFormat="1" ht="15">
      <c r="E1264" s="27"/>
      <c r="F1264" s="27"/>
      <c r="K1264" s="19"/>
      <c r="T1264" s="44"/>
      <c r="X1264" s="19"/>
    </row>
    <row r="1265" spans="5:24" s="24" customFormat="1" ht="15">
      <c r="E1265" s="27"/>
      <c r="F1265" s="27"/>
      <c r="K1265" s="19"/>
      <c r="T1265" s="44"/>
      <c r="X1265" s="19"/>
    </row>
    <row r="1266" spans="5:24" s="24" customFormat="1" ht="15">
      <c r="E1266" s="27"/>
      <c r="F1266" s="27"/>
      <c r="K1266" s="19"/>
      <c r="T1266" s="44"/>
      <c r="X1266" s="19"/>
    </row>
    <row r="1267" spans="5:24" s="24" customFormat="1" ht="15">
      <c r="E1267" s="27"/>
      <c r="F1267" s="27"/>
      <c r="K1267" s="19"/>
      <c r="T1267" s="44"/>
      <c r="X1267" s="19"/>
    </row>
    <row r="1268" spans="5:24" s="24" customFormat="1" ht="15">
      <c r="E1268" s="27"/>
      <c r="F1268" s="27"/>
      <c r="K1268" s="19"/>
      <c r="T1268" s="44"/>
      <c r="X1268" s="19"/>
    </row>
    <row r="1269" spans="5:24" s="24" customFormat="1" ht="15">
      <c r="E1269" s="27"/>
      <c r="F1269" s="27"/>
      <c r="K1269" s="19"/>
      <c r="T1269" s="44"/>
      <c r="X1269" s="19"/>
    </row>
    <row r="1270" spans="5:24" s="24" customFormat="1" ht="15">
      <c r="E1270" s="27"/>
      <c r="F1270" s="27"/>
      <c r="K1270" s="19"/>
      <c r="T1270" s="44"/>
      <c r="X1270" s="19"/>
    </row>
    <row r="1271" spans="5:24" s="24" customFormat="1" ht="15">
      <c r="E1271" s="27"/>
      <c r="F1271" s="27"/>
      <c r="K1271" s="19"/>
      <c r="T1271" s="44"/>
      <c r="X1271" s="19"/>
    </row>
    <row r="1272" spans="5:24" s="24" customFormat="1" ht="15">
      <c r="E1272" s="27"/>
      <c r="F1272" s="27"/>
      <c r="K1272" s="19"/>
      <c r="T1272" s="44"/>
      <c r="X1272" s="19"/>
    </row>
    <row r="1273" spans="5:24" s="24" customFormat="1" ht="15">
      <c r="E1273" s="27"/>
      <c r="F1273" s="27"/>
      <c r="K1273" s="19"/>
      <c r="T1273" s="44"/>
      <c r="X1273" s="19"/>
    </row>
    <row r="1274" spans="5:24" s="24" customFormat="1" ht="15">
      <c r="E1274" s="27"/>
      <c r="F1274" s="27"/>
      <c r="K1274" s="19"/>
      <c r="T1274" s="44"/>
      <c r="X1274" s="19"/>
    </row>
    <row r="1275" spans="5:24" s="24" customFormat="1" ht="15">
      <c r="E1275" s="27"/>
      <c r="F1275" s="27"/>
      <c r="K1275" s="19"/>
      <c r="T1275" s="44"/>
      <c r="X1275" s="19"/>
    </row>
    <row r="1276" spans="5:24" s="24" customFormat="1" ht="15">
      <c r="E1276" s="27"/>
      <c r="F1276" s="27"/>
      <c r="K1276" s="19"/>
      <c r="T1276" s="44"/>
      <c r="X1276" s="19"/>
    </row>
    <row r="1277" spans="5:24" s="24" customFormat="1" ht="15">
      <c r="E1277" s="27"/>
      <c r="F1277" s="27"/>
      <c r="K1277" s="19"/>
      <c r="T1277" s="44"/>
      <c r="X1277" s="19"/>
    </row>
    <row r="1278" spans="5:24" s="24" customFormat="1" ht="15">
      <c r="E1278" s="27"/>
      <c r="F1278" s="27"/>
      <c r="K1278" s="19"/>
      <c r="T1278" s="44"/>
      <c r="X1278" s="19"/>
    </row>
    <row r="1279" spans="5:24" s="24" customFormat="1" ht="15">
      <c r="E1279" s="27"/>
      <c r="F1279" s="27"/>
      <c r="K1279" s="19"/>
      <c r="T1279" s="44"/>
      <c r="X1279" s="19"/>
    </row>
    <row r="1280" spans="5:24" s="24" customFormat="1" ht="15">
      <c r="E1280" s="27"/>
      <c r="F1280" s="27"/>
      <c r="K1280" s="19"/>
      <c r="T1280" s="44"/>
      <c r="X1280" s="19"/>
    </row>
    <row r="1281" spans="5:24" s="24" customFormat="1" ht="15">
      <c r="E1281" s="27"/>
      <c r="F1281" s="27"/>
      <c r="K1281" s="19"/>
      <c r="T1281" s="44"/>
      <c r="X1281" s="19"/>
    </row>
    <row r="1282" spans="5:24" s="24" customFormat="1" ht="15">
      <c r="E1282" s="27"/>
      <c r="F1282" s="27"/>
      <c r="K1282" s="19"/>
      <c r="T1282" s="44"/>
      <c r="X1282" s="19"/>
    </row>
    <row r="1283" spans="5:24" s="24" customFormat="1" ht="15">
      <c r="E1283" s="27"/>
      <c r="F1283" s="27"/>
      <c r="K1283" s="19"/>
      <c r="T1283" s="44"/>
      <c r="X1283" s="19"/>
    </row>
    <row r="1284" spans="5:24" s="24" customFormat="1" ht="15">
      <c r="E1284" s="27"/>
      <c r="F1284" s="27"/>
      <c r="K1284" s="19"/>
      <c r="T1284" s="44"/>
      <c r="X1284" s="19"/>
    </row>
    <row r="1285" spans="5:24" s="24" customFormat="1" ht="15">
      <c r="E1285" s="27"/>
      <c r="F1285" s="27"/>
      <c r="K1285" s="19"/>
      <c r="T1285" s="44"/>
      <c r="X1285" s="19"/>
    </row>
    <row r="1286" spans="5:24" s="24" customFormat="1" ht="15">
      <c r="E1286" s="27"/>
      <c r="F1286" s="27"/>
      <c r="K1286" s="19"/>
      <c r="T1286" s="44"/>
      <c r="X1286" s="19"/>
    </row>
    <row r="1287" spans="5:24" s="24" customFormat="1" ht="15">
      <c r="E1287" s="27"/>
      <c r="F1287" s="27"/>
      <c r="K1287" s="19"/>
      <c r="T1287" s="44"/>
      <c r="X1287" s="19"/>
    </row>
    <row r="1288" spans="5:24" s="24" customFormat="1" ht="15">
      <c r="E1288" s="27"/>
      <c r="F1288" s="27"/>
      <c r="K1288" s="19"/>
      <c r="T1288" s="44"/>
      <c r="X1288" s="19"/>
    </row>
    <row r="1289" spans="5:24" s="24" customFormat="1" ht="15">
      <c r="E1289" s="27"/>
      <c r="F1289" s="27"/>
      <c r="K1289" s="19"/>
      <c r="T1289" s="44"/>
      <c r="X1289" s="19"/>
    </row>
    <row r="1290" spans="5:24" s="24" customFormat="1" ht="15">
      <c r="E1290" s="27"/>
      <c r="F1290" s="27"/>
      <c r="K1290" s="19"/>
      <c r="T1290" s="44"/>
      <c r="X1290" s="19"/>
    </row>
    <row r="1291" spans="5:24" s="24" customFormat="1" ht="15">
      <c r="E1291" s="27"/>
      <c r="F1291" s="27"/>
      <c r="K1291" s="19"/>
      <c r="T1291" s="44"/>
      <c r="X1291" s="19"/>
    </row>
    <row r="1292" spans="5:24" s="24" customFormat="1" ht="15">
      <c r="E1292" s="27"/>
      <c r="F1292" s="27"/>
      <c r="K1292" s="19"/>
      <c r="T1292" s="44"/>
      <c r="X1292" s="19"/>
    </row>
    <row r="1293" spans="5:24" s="24" customFormat="1" ht="15">
      <c r="E1293" s="27"/>
      <c r="F1293" s="27"/>
      <c r="K1293" s="19"/>
      <c r="T1293" s="44"/>
      <c r="X1293" s="19"/>
    </row>
    <row r="1294" spans="5:24" s="24" customFormat="1" ht="15">
      <c r="E1294" s="27"/>
      <c r="F1294" s="27"/>
      <c r="K1294" s="19"/>
      <c r="T1294" s="44"/>
      <c r="X1294" s="19"/>
    </row>
    <row r="1295" spans="5:24" s="24" customFormat="1" ht="15">
      <c r="E1295" s="27"/>
      <c r="F1295" s="27"/>
      <c r="K1295" s="19"/>
      <c r="T1295" s="44"/>
      <c r="X1295" s="19"/>
    </row>
    <row r="1296" spans="5:24" s="24" customFormat="1" ht="15">
      <c r="E1296" s="27"/>
      <c r="F1296" s="27"/>
      <c r="K1296" s="19"/>
      <c r="T1296" s="44"/>
      <c r="X1296" s="19"/>
    </row>
    <row r="1297" spans="5:24" s="24" customFormat="1" ht="15">
      <c r="E1297" s="27"/>
      <c r="F1297" s="27"/>
      <c r="K1297" s="19"/>
      <c r="T1297" s="44"/>
      <c r="X1297" s="19"/>
    </row>
    <row r="1298" spans="5:24" s="24" customFormat="1" ht="15">
      <c r="E1298" s="27"/>
      <c r="F1298" s="27"/>
      <c r="K1298" s="19"/>
      <c r="T1298" s="44"/>
      <c r="X1298" s="19"/>
    </row>
    <row r="1299" spans="5:24" s="24" customFormat="1" ht="15">
      <c r="E1299" s="27"/>
      <c r="F1299" s="27"/>
      <c r="K1299" s="19"/>
      <c r="T1299" s="44"/>
      <c r="X1299" s="19"/>
    </row>
    <row r="1300" spans="5:24" s="24" customFormat="1" ht="15">
      <c r="E1300" s="27"/>
      <c r="F1300" s="27"/>
      <c r="K1300" s="19"/>
      <c r="T1300" s="44"/>
      <c r="X1300" s="19"/>
    </row>
    <row r="1301" spans="5:24" s="24" customFormat="1" ht="15">
      <c r="E1301" s="27"/>
      <c r="F1301" s="27"/>
      <c r="K1301" s="19"/>
      <c r="T1301" s="44"/>
      <c r="X1301" s="19"/>
    </row>
    <row r="1302" spans="5:24" s="24" customFormat="1" ht="15">
      <c r="E1302" s="27"/>
      <c r="F1302" s="27"/>
      <c r="K1302" s="19"/>
      <c r="T1302" s="44"/>
      <c r="X1302" s="19"/>
    </row>
    <row r="1303" spans="5:24" s="24" customFormat="1" ht="15">
      <c r="E1303" s="27"/>
      <c r="F1303" s="27"/>
      <c r="K1303" s="19"/>
      <c r="T1303" s="44"/>
      <c r="X1303" s="19"/>
    </row>
    <row r="1304" spans="5:24" s="24" customFormat="1" ht="15">
      <c r="E1304" s="27"/>
      <c r="F1304" s="27"/>
      <c r="K1304" s="19"/>
      <c r="T1304" s="44"/>
      <c r="X1304" s="19"/>
    </row>
    <row r="1305" spans="5:24" s="24" customFormat="1" ht="15">
      <c r="E1305" s="27"/>
      <c r="F1305" s="27"/>
      <c r="K1305" s="19"/>
      <c r="T1305" s="44"/>
      <c r="X1305" s="19"/>
    </row>
    <row r="1306" spans="5:24" s="24" customFormat="1" ht="15">
      <c r="E1306" s="27"/>
      <c r="F1306" s="27"/>
      <c r="K1306" s="19"/>
      <c r="T1306" s="44"/>
      <c r="X1306" s="19"/>
    </row>
    <row r="1307" spans="5:24" s="24" customFormat="1" ht="15">
      <c r="E1307" s="27"/>
      <c r="F1307" s="27"/>
      <c r="K1307" s="19"/>
      <c r="T1307" s="44"/>
      <c r="X1307" s="19"/>
    </row>
    <row r="1308" spans="5:24" s="24" customFormat="1" ht="15">
      <c r="E1308" s="27"/>
      <c r="F1308" s="27"/>
      <c r="K1308" s="19"/>
      <c r="T1308" s="44"/>
      <c r="X1308" s="19"/>
    </row>
    <row r="1309" spans="5:24" s="24" customFormat="1" ht="15">
      <c r="E1309" s="27"/>
      <c r="F1309" s="27"/>
      <c r="K1309" s="19"/>
      <c r="T1309" s="44"/>
      <c r="X1309" s="19"/>
    </row>
    <row r="1310" spans="5:24" s="24" customFormat="1" ht="15">
      <c r="E1310" s="27"/>
      <c r="F1310" s="27"/>
      <c r="K1310" s="19"/>
      <c r="T1310" s="44"/>
      <c r="X1310" s="19"/>
    </row>
    <row r="1311" spans="5:24" s="24" customFormat="1" ht="15">
      <c r="E1311" s="27"/>
      <c r="F1311" s="27"/>
      <c r="K1311" s="19"/>
      <c r="T1311" s="44"/>
      <c r="X1311" s="19"/>
    </row>
    <row r="1312" spans="5:24" s="24" customFormat="1" ht="15">
      <c r="E1312" s="27"/>
      <c r="F1312" s="27"/>
      <c r="K1312" s="19"/>
      <c r="T1312" s="44"/>
      <c r="X1312" s="19"/>
    </row>
    <row r="1313" spans="5:24" s="24" customFormat="1" ht="15">
      <c r="E1313" s="27"/>
      <c r="F1313" s="27"/>
      <c r="K1313" s="19"/>
      <c r="T1313" s="44"/>
      <c r="X1313" s="19"/>
    </row>
    <row r="1314" spans="5:24" s="24" customFormat="1" ht="15">
      <c r="E1314" s="27"/>
      <c r="F1314" s="27"/>
      <c r="K1314" s="19"/>
      <c r="T1314" s="44"/>
      <c r="X1314" s="19"/>
    </row>
    <row r="1315" spans="5:24" s="24" customFormat="1" ht="15">
      <c r="E1315" s="27"/>
      <c r="F1315" s="27"/>
      <c r="K1315" s="19"/>
      <c r="T1315" s="44"/>
      <c r="X1315" s="19"/>
    </row>
    <row r="1316" spans="5:24" s="24" customFormat="1" ht="15">
      <c r="E1316" s="27"/>
      <c r="F1316" s="27"/>
      <c r="K1316" s="19"/>
      <c r="T1316" s="44"/>
      <c r="X1316" s="19"/>
    </row>
    <row r="1317" spans="5:24" s="24" customFormat="1" ht="15">
      <c r="E1317" s="27"/>
      <c r="F1317" s="27"/>
      <c r="K1317" s="19"/>
      <c r="T1317" s="44"/>
      <c r="X1317" s="19"/>
    </row>
    <row r="1318" spans="5:24" s="24" customFormat="1" ht="15">
      <c r="E1318" s="27"/>
      <c r="F1318" s="27"/>
      <c r="K1318" s="19"/>
      <c r="T1318" s="44"/>
      <c r="X1318" s="19"/>
    </row>
    <row r="1319" spans="5:24" s="24" customFormat="1" ht="15">
      <c r="E1319" s="27"/>
      <c r="F1319" s="27"/>
      <c r="K1319" s="19"/>
      <c r="T1319" s="44"/>
      <c r="X1319" s="19"/>
    </row>
    <row r="1320" spans="5:24" s="24" customFormat="1" ht="15">
      <c r="E1320" s="27"/>
      <c r="F1320" s="27"/>
      <c r="K1320" s="19"/>
      <c r="T1320" s="44"/>
      <c r="X1320" s="19"/>
    </row>
    <row r="1321" spans="5:24" s="24" customFormat="1" ht="15">
      <c r="E1321" s="27"/>
      <c r="F1321" s="27"/>
      <c r="K1321" s="19"/>
      <c r="T1321" s="44"/>
      <c r="X1321" s="19"/>
    </row>
    <row r="1322" spans="5:24" s="24" customFormat="1" ht="15">
      <c r="E1322" s="27"/>
      <c r="F1322" s="27"/>
      <c r="K1322" s="19"/>
      <c r="T1322" s="44"/>
      <c r="X1322" s="19"/>
    </row>
    <row r="1323" spans="5:24" s="24" customFormat="1" ht="15">
      <c r="E1323" s="27"/>
      <c r="F1323" s="27"/>
      <c r="K1323" s="19"/>
      <c r="T1323" s="44"/>
      <c r="X1323" s="19"/>
    </row>
    <row r="1324" spans="5:24" s="24" customFormat="1" ht="15">
      <c r="E1324" s="27"/>
      <c r="F1324" s="27"/>
      <c r="K1324" s="19"/>
      <c r="T1324" s="44"/>
      <c r="X1324" s="19"/>
    </row>
    <row r="1325" spans="5:24" s="24" customFormat="1" ht="15">
      <c r="E1325" s="27"/>
      <c r="F1325" s="27"/>
      <c r="K1325" s="19"/>
      <c r="T1325" s="44"/>
      <c r="X1325" s="19"/>
    </row>
    <row r="1326" spans="5:24" s="24" customFormat="1" ht="15">
      <c r="E1326" s="27"/>
      <c r="F1326" s="27"/>
      <c r="K1326" s="19"/>
      <c r="T1326" s="44"/>
      <c r="X1326" s="19"/>
    </row>
    <row r="1327" spans="5:24" s="24" customFormat="1" ht="15">
      <c r="E1327" s="27"/>
      <c r="F1327" s="27"/>
      <c r="K1327" s="19"/>
      <c r="T1327" s="44"/>
      <c r="X1327" s="19"/>
    </row>
    <row r="1328" spans="5:24" s="24" customFormat="1" ht="15">
      <c r="E1328" s="27"/>
      <c r="F1328" s="27"/>
      <c r="K1328" s="19"/>
      <c r="T1328" s="44"/>
      <c r="X1328" s="19"/>
    </row>
    <row r="1329" spans="5:24" s="24" customFormat="1" ht="15">
      <c r="E1329" s="27"/>
      <c r="F1329" s="27"/>
      <c r="K1329" s="19"/>
      <c r="T1329" s="44"/>
      <c r="X1329" s="19"/>
    </row>
    <row r="1330" spans="5:24" s="24" customFormat="1" ht="15">
      <c r="E1330" s="27"/>
      <c r="F1330" s="27"/>
      <c r="K1330" s="19"/>
      <c r="T1330" s="44"/>
      <c r="X1330" s="19"/>
    </row>
    <row r="1331" spans="5:24" s="24" customFormat="1" ht="15">
      <c r="E1331" s="27"/>
      <c r="F1331" s="27"/>
      <c r="K1331" s="19"/>
      <c r="T1331" s="44"/>
      <c r="X1331" s="19"/>
    </row>
    <row r="1332" spans="5:24" s="24" customFormat="1" ht="15">
      <c r="E1332" s="27"/>
      <c r="F1332" s="27"/>
      <c r="K1332" s="19"/>
      <c r="T1332" s="44"/>
      <c r="X1332" s="19"/>
    </row>
    <row r="1333" spans="5:24" s="24" customFormat="1" ht="15">
      <c r="E1333" s="27"/>
      <c r="F1333" s="27"/>
      <c r="K1333" s="19"/>
      <c r="T1333" s="44"/>
      <c r="X1333" s="19"/>
    </row>
    <row r="1334" spans="5:24" s="24" customFormat="1" ht="15">
      <c r="E1334" s="27"/>
      <c r="F1334" s="27"/>
      <c r="K1334" s="19"/>
      <c r="T1334" s="44"/>
      <c r="X1334" s="19"/>
    </row>
    <row r="1335" spans="5:24" s="24" customFormat="1" ht="15">
      <c r="E1335" s="27"/>
      <c r="F1335" s="27"/>
      <c r="K1335" s="19"/>
      <c r="T1335" s="44"/>
      <c r="X1335" s="19"/>
    </row>
    <row r="1336" spans="5:24" s="24" customFormat="1" ht="15">
      <c r="E1336" s="27"/>
      <c r="F1336" s="27"/>
      <c r="K1336" s="19"/>
      <c r="T1336" s="44"/>
      <c r="X1336" s="19"/>
    </row>
    <row r="1337" spans="5:24" s="24" customFormat="1" ht="15">
      <c r="E1337" s="27"/>
      <c r="F1337" s="27"/>
      <c r="K1337" s="19"/>
      <c r="T1337" s="44"/>
      <c r="X1337" s="19"/>
    </row>
    <row r="1338" spans="5:24" s="24" customFormat="1" ht="15">
      <c r="E1338" s="27"/>
      <c r="F1338" s="27"/>
      <c r="K1338" s="19"/>
      <c r="T1338" s="44"/>
      <c r="X1338" s="19"/>
    </row>
    <row r="1339" spans="5:24" s="24" customFormat="1" ht="15">
      <c r="E1339" s="27"/>
      <c r="F1339" s="27"/>
      <c r="K1339" s="19"/>
      <c r="T1339" s="44"/>
      <c r="X1339" s="19"/>
    </row>
    <row r="1340" spans="5:24" s="24" customFormat="1" ht="15">
      <c r="E1340" s="27"/>
      <c r="F1340" s="27"/>
      <c r="K1340" s="19"/>
      <c r="T1340" s="44"/>
      <c r="X1340" s="19"/>
    </row>
    <row r="1341" spans="5:24" s="24" customFormat="1" ht="15">
      <c r="E1341" s="27"/>
      <c r="F1341" s="27"/>
      <c r="K1341" s="19"/>
      <c r="T1341" s="44"/>
      <c r="X1341" s="19"/>
    </row>
    <row r="1342" spans="5:24" s="24" customFormat="1" ht="15">
      <c r="E1342" s="27"/>
      <c r="F1342" s="27"/>
      <c r="K1342" s="19"/>
      <c r="T1342" s="44"/>
      <c r="X1342" s="19"/>
    </row>
    <row r="1343" spans="5:24" s="24" customFormat="1" ht="15">
      <c r="E1343" s="27"/>
      <c r="F1343" s="27"/>
      <c r="K1343" s="19"/>
      <c r="T1343" s="44"/>
      <c r="X1343" s="19"/>
    </row>
    <row r="1344" spans="5:24" s="24" customFormat="1" ht="15">
      <c r="E1344" s="27"/>
      <c r="F1344" s="27"/>
      <c r="K1344" s="19"/>
      <c r="T1344" s="44"/>
      <c r="X1344" s="19"/>
    </row>
    <row r="1345" spans="5:24" s="24" customFormat="1" ht="15">
      <c r="E1345" s="27"/>
      <c r="F1345" s="27"/>
      <c r="K1345" s="19"/>
      <c r="T1345" s="44"/>
      <c r="X1345" s="19"/>
    </row>
    <row r="1346" spans="5:24" s="24" customFormat="1" ht="15">
      <c r="E1346" s="27"/>
      <c r="F1346" s="27"/>
      <c r="K1346" s="19"/>
      <c r="T1346" s="44"/>
      <c r="X1346" s="19"/>
    </row>
    <row r="1347" spans="5:24" s="24" customFormat="1" ht="15">
      <c r="E1347" s="27"/>
      <c r="F1347" s="27"/>
      <c r="K1347" s="19"/>
      <c r="T1347" s="44"/>
      <c r="X1347" s="19"/>
    </row>
    <row r="1348" spans="5:24" s="24" customFormat="1" ht="15">
      <c r="E1348" s="27"/>
      <c r="F1348" s="27"/>
      <c r="K1348" s="19"/>
      <c r="T1348" s="44"/>
      <c r="X1348" s="19"/>
    </row>
    <row r="1349" spans="5:24" s="24" customFormat="1" ht="15">
      <c r="E1349" s="27"/>
      <c r="F1349" s="27"/>
      <c r="K1349" s="19"/>
      <c r="T1349" s="44"/>
      <c r="X1349" s="19"/>
    </row>
    <row r="1350" spans="5:24" s="24" customFormat="1" ht="15">
      <c r="E1350" s="27"/>
      <c r="F1350" s="27"/>
      <c r="K1350" s="19"/>
      <c r="T1350" s="44"/>
      <c r="X1350" s="19"/>
    </row>
    <row r="1351" spans="5:24" s="24" customFormat="1" ht="15">
      <c r="E1351" s="27"/>
      <c r="F1351" s="27"/>
      <c r="K1351" s="19"/>
      <c r="T1351" s="44"/>
      <c r="X1351" s="19"/>
    </row>
    <row r="1352" spans="5:24" s="24" customFormat="1" ht="15">
      <c r="E1352" s="27"/>
      <c r="F1352" s="27"/>
      <c r="K1352" s="19"/>
      <c r="T1352" s="44"/>
      <c r="X1352" s="19"/>
    </row>
    <row r="1353" spans="5:24" s="24" customFormat="1" ht="15">
      <c r="E1353" s="27"/>
      <c r="F1353" s="27"/>
      <c r="K1353" s="19"/>
      <c r="T1353" s="44"/>
      <c r="X1353" s="19"/>
    </row>
    <row r="1354" spans="5:24" s="24" customFormat="1" ht="15">
      <c r="E1354" s="27"/>
      <c r="F1354" s="27"/>
      <c r="K1354" s="19"/>
      <c r="T1354" s="44"/>
      <c r="X1354" s="19"/>
    </row>
    <row r="1355" spans="5:24" s="24" customFormat="1" ht="15">
      <c r="E1355" s="27"/>
      <c r="F1355" s="27"/>
      <c r="K1355" s="19"/>
      <c r="T1355" s="44"/>
      <c r="X1355" s="19"/>
    </row>
    <row r="1356" spans="5:24" s="24" customFormat="1" ht="15">
      <c r="E1356" s="27"/>
      <c r="F1356" s="27"/>
      <c r="K1356" s="19"/>
      <c r="T1356" s="44"/>
      <c r="X1356" s="19"/>
    </row>
    <row r="1357" spans="5:24" s="24" customFormat="1" ht="15">
      <c r="E1357" s="27"/>
      <c r="F1357" s="27"/>
      <c r="K1357" s="19"/>
      <c r="T1357" s="44"/>
      <c r="X1357" s="19"/>
    </row>
    <row r="1358" spans="5:24" s="24" customFormat="1" ht="15">
      <c r="E1358" s="27"/>
      <c r="F1358" s="27"/>
      <c r="K1358" s="19"/>
      <c r="T1358" s="44"/>
      <c r="X1358" s="19"/>
    </row>
    <row r="1359" spans="5:24" s="24" customFormat="1" ht="15">
      <c r="E1359" s="27"/>
      <c r="F1359" s="27"/>
      <c r="K1359" s="19"/>
      <c r="T1359" s="44"/>
      <c r="X1359" s="19"/>
    </row>
    <row r="1360" spans="5:24" s="24" customFormat="1" ht="15">
      <c r="E1360" s="27"/>
      <c r="F1360" s="27"/>
      <c r="K1360" s="19"/>
      <c r="T1360" s="44"/>
      <c r="X1360" s="19"/>
    </row>
    <row r="1361" spans="5:24" s="24" customFormat="1" ht="15">
      <c r="E1361" s="27"/>
      <c r="F1361" s="27"/>
      <c r="K1361" s="19"/>
      <c r="T1361" s="44"/>
      <c r="X1361" s="19"/>
    </row>
    <row r="1362" spans="5:24" s="24" customFormat="1" ht="15">
      <c r="E1362" s="27"/>
      <c r="F1362" s="27"/>
      <c r="K1362" s="19"/>
      <c r="T1362" s="44"/>
      <c r="X1362" s="19"/>
    </row>
    <row r="1363" spans="5:24" s="24" customFormat="1" ht="15">
      <c r="E1363" s="27"/>
      <c r="F1363" s="27"/>
      <c r="K1363" s="19"/>
      <c r="T1363" s="44"/>
      <c r="X1363" s="19"/>
    </row>
    <row r="1364" spans="5:24" s="24" customFormat="1" ht="15">
      <c r="E1364" s="27"/>
      <c r="F1364" s="27"/>
      <c r="K1364" s="19"/>
      <c r="T1364" s="44"/>
      <c r="X1364" s="19"/>
    </row>
    <row r="1365" spans="5:24" s="24" customFormat="1" ht="15">
      <c r="E1365" s="27"/>
      <c r="F1365" s="27"/>
      <c r="K1365" s="19"/>
      <c r="T1365" s="44"/>
      <c r="X1365" s="19"/>
    </row>
    <row r="1366" spans="5:24" s="24" customFormat="1" ht="15">
      <c r="E1366" s="27"/>
      <c r="F1366" s="27"/>
      <c r="K1366" s="19"/>
      <c r="T1366" s="44"/>
      <c r="X1366" s="19"/>
    </row>
    <row r="1367" spans="5:24" s="24" customFormat="1" ht="15">
      <c r="E1367" s="27"/>
      <c r="F1367" s="27"/>
      <c r="K1367" s="19"/>
      <c r="T1367" s="44"/>
      <c r="X1367" s="19"/>
    </row>
    <row r="1368" spans="5:24" s="24" customFormat="1" ht="15">
      <c r="E1368" s="27"/>
      <c r="F1368" s="27"/>
      <c r="K1368" s="19"/>
      <c r="T1368" s="44"/>
      <c r="X1368" s="19"/>
    </row>
    <row r="1369" spans="5:24" s="24" customFormat="1" ht="15">
      <c r="E1369" s="27"/>
      <c r="F1369" s="27"/>
      <c r="K1369" s="19"/>
      <c r="T1369" s="44"/>
      <c r="X1369" s="19"/>
    </row>
    <row r="1370" spans="5:24" s="24" customFormat="1" ht="15">
      <c r="E1370" s="27"/>
      <c r="F1370" s="27"/>
      <c r="K1370" s="19"/>
      <c r="T1370" s="44"/>
      <c r="X1370" s="19"/>
    </row>
    <row r="1371" spans="5:24" s="24" customFormat="1" ht="15">
      <c r="E1371" s="27"/>
      <c r="F1371" s="27"/>
      <c r="K1371" s="19"/>
      <c r="T1371" s="44"/>
      <c r="X1371" s="19"/>
    </row>
    <row r="1372" spans="5:24" s="24" customFormat="1" ht="15">
      <c r="E1372" s="27"/>
      <c r="F1372" s="27"/>
      <c r="K1372" s="19"/>
      <c r="T1372" s="44"/>
      <c r="X1372" s="19"/>
    </row>
    <row r="1373" spans="5:24" s="24" customFormat="1" ht="15">
      <c r="E1373" s="27"/>
      <c r="F1373" s="27"/>
      <c r="K1373" s="19"/>
      <c r="T1373" s="44"/>
      <c r="X1373" s="19"/>
    </row>
    <row r="1374" spans="5:24" s="24" customFormat="1" ht="15">
      <c r="E1374" s="27"/>
      <c r="F1374" s="27"/>
      <c r="K1374" s="19"/>
      <c r="T1374" s="44"/>
      <c r="X1374" s="19"/>
    </row>
    <row r="1375" spans="5:24" s="24" customFormat="1" ht="15">
      <c r="E1375" s="27"/>
      <c r="F1375" s="27"/>
      <c r="K1375" s="19"/>
      <c r="T1375" s="44"/>
      <c r="X1375" s="19"/>
    </row>
    <row r="1376" spans="5:24" s="24" customFormat="1" ht="15">
      <c r="E1376" s="27"/>
      <c r="F1376" s="27"/>
      <c r="K1376" s="19"/>
      <c r="T1376" s="44"/>
      <c r="X1376" s="19"/>
    </row>
    <row r="1377" spans="5:24" s="24" customFormat="1" ht="15">
      <c r="E1377" s="27"/>
      <c r="F1377" s="27"/>
      <c r="K1377" s="19"/>
      <c r="T1377" s="44"/>
      <c r="X1377" s="19"/>
    </row>
    <row r="1378" spans="5:24" s="24" customFormat="1" ht="15">
      <c r="E1378" s="27"/>
      <c r="F1378" s="27"/>
      <c r="K1378" s="19"/>
      <c r="T1378" s="44"/>
      <c r="X1378" s="19"/>
    </row>
    <row r="1379" spans="5:24" s="24" customFormat="1" ht="15">
      <c r="E1379" s="27"/>
      <c r="F1379" s="27"/>
      <c r="K1379" s="19"/>
      <c r="T1379" s="44"/>
      <c r="X1379" s="19"/>
    </row>
    <row r="1380" spans="5:24" s="24" customFormat="1" ht="15">
      <c r="E1380" s="27"/>
      <c r="F1380" s="27"/>
      <c r="K1380" s="19"/>
      <c r="T1380" s="44"/>
      <c r="X1380" s="19"/>
    </row>
    <row r="1381" spans="5:24" s="24" customFormat="1" ht="15">
      <c r="E1381" s="27"/>
      <c r="F1381" s="27"/>
      <c r="K1381" s="19"/>
      <c r="T1381" s="44"/>
      <c r="X1381" s="19"/>
    </row>
    <row r="1382" spans="5:24" s="24" customFormat="1" ht="15">
      <c r="E1382" s="27"/>
      <c r="F1382" s="27"/>
      <c r="K1382" s="19"/>
      <c r="T1382" s="44"/>
      <c r="X1382" s="19"/>
    </row>
    <row r="1383" spans="5:24" s="24" customFormat="1" ht="15">
      <c r="E1383" s="27"/>
      <c r="F1383" s="27"/>
      <c r="K1383" s="19"/>
      <c r="T1383" s="44"/>
      <c r="X1383" s="19"/>
    </row>
    <row r="1384" spans="5:24" s="24" customFormat="1" ht="15">
      <c r="E1384" s="27"/>
      <c r="F1384" s="27"/>
      <c r="K1384" s="19"/>
      <c r="T1384" s="44"/>
      <c r="X1384" s="19"/>
    </row>
    <row r="1385" spans="5:24" s="24" customFormat="1" ht="15">
      <c r="E1385" s="27"/>
      <c r="F1385" s="27"/>
      <c r="K1385" s="19"/>
      <c r="T1385" s="44"/>
      <c r="X1385" s="19"/>
    </row>
    <row r="1386" spans="5:24" s="24" customFormat="1" ht="15">
      <c r="E1386" s="27"/>
      <c r="F1386" s="27"/>
      <c r="K1386" s="19"/>
      <c r="T1386" s="44"/>
      <c r="X1386" s="19"/>
    </row>
    <row r="1387" spans="5:24" s="24" customFormat="1" ht="15">
      <c r="E1387" s="27"/>
      <c r="F1387" s="27"/>
      <c r="K1387" s="19"/>
      <c r="T1387" s="44"/>
      <c r="X1387" s="19"/>
    </row>
    <row r="1388" spans="5:24" s="24" customFormat="1" ht="15">
      <c r="E1388" s="27"/>
      <c r="F1388" s="27"/>
      <c r="K1388" s="19"/>
      <c r="T1388" s="44"/>
      <c r="X1388" s="19"/>
    </row>
    <row r="1389" spans="5:24" s="24" customFormat="1" ht="15">
      <c r="E1389" s="27"/>
      <c r="F1389" s="27"/>
      <c r="K1389" s="19"/>
      <c r="T1389" s="44"/>
      <c r="X1389" s="19"/>
    </row>
    <row r="1390" spans="5:24" s="24" customFormat="1" ht="15">
      <c r="E1390" s="27"/>
      <c r="F1390" s="27"/>
      <c r="K1390" s="19"/>
      <c r="T1390" s="44"/>
      <c r="X1390" s="19"/>
    </row>
    <row r="1391" spans="5:24" s="24" customFormat="1" ht="15">
      <c r="E1391" s="27"/>
      <c r="F1391" s="27"/>
      <c r="K1391" s="19"/>
      <c r="T1391" s="44"/>
      <c r="X1391" s="19"/>
    </row>
    <row r="1392" spans="5:24" s="24" customFormat="1" ht="15">
      <c r="E1392" s="27"/>
      <c r="F1392" s="27"/>
      <c r="K1392" s="19"/>
      <c r="T1392" s="44"/>
      <c r="X1392" s="19"/>
    </row>
    <row r="1393" spans="5:24" s="24" customFormat="1" ht="15">
      <c r="E1393" s="27"/>
      <c r="F1393" s="27"/>
      <c r="K1393" s="19"/>
      <c r="T1393" s="44"/>
      <c r="X1393" s="19"/>
    </row>
  </sheetData>
  <sheetProtection/>
  <mergeCells count="13">
    <mergeCell ref="O6:P6"/>
    <mergeCell ref="Q6:R6"/>
    <mergeCell ref="S6:T6"/>
    <mergeCell ref="U6:V6"/>
    <mergeCell ref="W6:X6"/>
    <mergeCell ref="Y6:Z6"/>
    <mergeCell ref="AA6:AB6"/>
    <mergeCell ref="AC6:AD6"/>
    <mergeCell ref="B4:E4"/>
    <mergeCell ref="G6:H6"/>
    <mergeCell ref="I6:J6"/>
    <mergeCell ref="K6:L6"/>
    <mergeCell ref="M6:N6"/>
  </mergeCells>
  <printOptions/>
  <pageMargins left="0.25" right="0.25" top="0.75" bottom="0.75" header="0.3" footer="0.3"/>
  <pageSetup fitToHeight="1" fitToWidth="1" horizontalDpi="600" verticalDpi="600" orientation="landscape" paperSize="9" scale="20" r:id="rId4"/>
  <drawing r:id="rId3"/>
  <legacyDrawing r:id="rId2"/>
</worksheet>
</file>

<file path=xl/worksheets/sheet2.xml><?xml version="1.0" encoding="utf-8"?>
<worksheet xmlns="http://schemas.openxmlformats.org/spreadsheetml/2006/main" xmlns:r="http://schemas.openxmlformats.org/officeDocument/2006/relationships">
  <sheetPr>
    <tabColor theme="8" tint="0.5999900102615356"/>
  </sheetPr>
  <dimension ref="B2:P44"/>
  <sheetViews>
    <sheetView zoomScalePageLayoutView="0" workbookViewId="0" topLeftCell="A1">
      <selection activeCell="B12" sqref="B12"/>
    </sheetView>
  </sheetViews>
  <sheetFormatPr defaultColWidth="11.421875" defaultRowHeight="15"/>
  <cols>
    <col min="1" max="1" width="6.140625" style="6" customWidth="1"/>
    <col min="2" max="2" width="38.421875" style="5" customWidth="1"/>
    <col min="3" max="3" width="11.421875" style="6" customWidth="1"/>
    <col min="4" max="4" width="12.57421875" style="6" bestFit="1" customWidth="1"/>
    <col min="5" max="6" width="11.421875" style="6" customWidth="1"/>
    <col min="7" max="7" width="12.421875" style="6" customWidth="1"/>
    <col min="8" max="9" width="12.140625" style="6" customWidth="1"/>
    <col min="10" max="10" width="12.57421875" style="6" customWidth="1"/>
    <col min="11" max="11" width="14.00390625" style="6" customWidth="1"/>
    <col min="12" max="12" width="12.28125" style="6" customWidth="1"/>
    <col min="13" max="13" width="13.28125" style="6" customWidth="1"/>
    <col min="14" max="14" width="13.7109375" style="6" customWidth="1"/>
    <col min="15" max="15" width="16.140625" style="6" customWidth="1"/>
    <col min="16" max="16" width="18.421875" style="6" customWidth="1"/>
    <col min="17" max="16384" width="11.421875" style="6" customWidth="1"/>
  </cols>
  <sheetData>
    <row r="1" ht="17.25" thickBot="1"/>
    <row r="2" spans="2:15" s="1" customFormat="1" ht="26.25" customHeight="1">
      <c r="B2" s="94" t="s">
        <v>40</v>
      </c>
      <c r="C2" s="95"/>
      <c r="D2" s="95"/>
      <c r="E2" s="95"/>
      <c r="F2" s="95"/>
      <c r="G2" s="95"/>
      <c r="H2" s="95"/>
      <c r="I2" s="95"/>
      <c r="J2" s="95"/>
      <c r="K2" s="95"/>
      <c r="L2" s="95"/>
      <c r="M2" s="95"/>
      <c r="N2" s="95"/>
      <c r="O2" s="96"/>
    </row>
    <row r="3" spans="2:16" s="2" customFormat="1" ht="19.5" customHeight="1">
      <c r="B3" s="7" t="s">
        <v>24</v>
      </c>
      <c r="C3" s="8" t="s">
        <v>7</v>
      </c>
      <c r="D3" s="8" t="s">
        <v>8</v>
      </c>
      <c r="E3" s="8" t="s">
        <v>0</v>
      </c>
      <c r="F3" s="8" t="s">
        <v>9</v>
      </c>
      <c r="G3" s="8" t="s">
        <v>10</v>
      </c>
      <c r="H3" s="8" t="s">
        <v>11</v>
      </c>
      <c r="I3" s="8" t="s">
        <v>1</v>
      </c>
      <c r="J3" s="8" t="s">
        <v>2</v>
      </c>
      <c r="K3" s="8" t="s">
        <v>25</v>
      </c>
      <c r="L3" s="8" t="s">
        <v>3</v>
      </c>
      <c r="M3" s="8" t="s">
        <v>4</v>
      </c>
      <c r="N3" s="8" t="s">
        <v>5</v>
      </c>
      <c r="O3" s="65" t="s">
        <v>68</v>
      </c>
      <c r="P3" s="69" t="s">
        <v>67</v>
      </c>
    </row>
    <row r="4" spans="2:16" s="3" customFormat="1" ht="20.25" customHeight="1">
      <c r="B4" s="61" t="s">
        <v>26</v>
      </c>
      <c r="C4" s="62"/>
      <c r="D4" s="62"/>
      <c r="E4" s="62"/>
      <c r="F4" s="62"/>
      <c r="G4" s="62"/>
      <c r="H4" s="62"/>
      <c r="I4" s="62"/>
      <c r="J4" s="62"/>
      <c r="K4" s="62"/>
      <c r="L4" s="62"/>
      <c r="M4" s="62"/>
      <c r="N4" s="62"/>
      <c r="O4" s="62"/>
      <c r="P4" s="70"/>
    </row>
    <row r="5" spans="2:16" s="3" customFormat="1" ht="15" customHeight="1">
      <c r="B5" s="9" t="s">
        <v>38</v>
      </c>
      <c r="C5" s="36">
        <f>'Tableaux de bord  Suivi de CA'!H18</f>
        <v>3830</v>
      </c>
      <c r="D5" s="36">
        <f>'Tableaux de bord  Suivi de CA'!J18</f>
        <v>5800</v>
      </c>
      <c r="E5" s="36">
        <f>'Tableaux de bord  Suivi de CA'!L18</f>
        <v>6950</v>
      </c>
      <c r="F5" s="36">
        <f>'Tableaux de bord  Suivi de CA'!N18</f>
        <v>0</v>
      </c>
      <c r="G5" s="36">
        <f>'Tableaux de bord  Suivi de CA'!P18</f>
        <v>0</v>
      </c>
      <c r="H5" s="36">
        <f>'Tableaux de bord  Suivi de CA'!R18</f>
        <v>0</v>
      </c>
      <c r="I5" s="36">
        <f>'Tableaux de bord  Suivi de CA'!T18</f>
        <v>0</v>
      </c>
      <c r="J5" s="36">
        <f>'Tableaux de bord  Suivi de CA'!V18</f>
        <v>0</v>
      </c>
      <c r="K5" s="36">
        <f>'Tableaux de bord  Suivi de CA'!X18</f>
        <v>0</v>
      </c>
      <c r="L5" s="36">
        <f>'Tableaux de bord  Suivi de CA'!Z18</f>
        <v>0</v>
      </c>
      <c r="M5" s="36">
        <f>'Tableaux de bord  Suivi de CA'!AB18</f>
        <v>0</v>
      </c>
      <c r="N5" s="36">
        <f>'Tableaux de bord  Suivi de CA'!AD18</f>
        <v>0</v>
      </c>
      <c r="O5" s="66">
        <f>SUM(C5:N5)</f>
        <v>16580</v>
      </c>
      <c r="P5" s="37"/>
    </row>
    <row r="6" spans="2:16" s="3" customFormat="1" ht="15" customHeight="1">
      <c r="B6" s="11" t="s">
        <v>39</v>
      </c>
      <c r="C6" s="59">
        <f>'Tableaux de bord  Suivi de CA'!H19</f>
        <v>3000</v>
      </c>
      <c r="D6" s="59">
        <f>'Tableaux de bord  Suivi de CA'!J19</f>
        <v>4000</v>
      </c>
      <c r="E6" s="59">
        <f>'Tableaux de bord  Suivi de CA'!L19</f>
        <v>1000</v>
      </c>
      <c r="F6" s="59">
        <f>'Tableaux de bord  Suivi de CA'!N19</f>
        <v>0</v>
      </c>
      <c r="G6" s="59">
        <f>'Tableaux de bord  Suivi de CA'!P19</f>
        <v>0</v>
      </c>
      <c r="H6" s="59">
        <f>'Tableaux de bord  Suivi de CA'!R19</f>
        <v>0</v>
      </c>
      <c r="I6" s="59">
        <f>'Tableaux de bord  Suivi de CA'!T19</f>
        <v>0</v>
      </c>
      <c r="J6" s="59">
        <f>'Tableaux de bord  Suivi de CA'!V19</f>
        <v>0</v>
      </c>
      <c r="K6" s="59">
        <f>'Tableaux de bord  Suivi de CA'!X19</f>
        <v>0</v>
      </c>
      <c r="L6" s="59">
        <f>'Tableaux de bord  Suivi de CA'!Z19</f>
        <v>0</v>
      </c>
      <c r="M6" s="59">
        <f>'Tableaux de bord  Suivi de CA'!AB19</f>
        <v>0</v>
      </c>
      <c r="N6" s="59">
        <f>'Tableaux de bord  Suivi de CA'!AD19</f>
        <v>0</v>
      </c>
      <c r="O6" s="66">
        <f>SUM(C6:N6)</f>
        <v>8000</v>
      </c>
      <c r="P6" s="37"/>
    </row>
    <row r="7" spans="2:16" s="3" customFormat="1" ht="15" customHeight="1">
      <c r="B7" s="60" t="s">
        <v>27</v>
      </c>
      <c r="C7" s="40">
        <f>C5-C6</f>
        <v>830</v>
      </c>
      <c r="D7" s="40">
        <f aca="true" t="shared" si="0" ref="D7:N7">D5-D6</f>
        <v>1800</v>
      </c>
      <c r="E7" s="40">
        <f t="shared" si="0"/>
        <v>5950</v>
      </c>
      <c r="F7" s="40">
        <f t="shared" si="0"/>
        <v>0</v>
      </c>
      <c r="G7" s="40">
        <f t="shared" si="0"/>
        <v>0</v>
      </c>
      <c r="H7" s="40">
        <f t="shared" si="0"/>
        <v>0</v>
      </c>
      <c r="I7" s="40">
        <f t="shared" si="0"/>
        <v>0</v>
      </c>
      <c r="J7" s="40">
        <f t="shared" si="0"/>
        <v>0</v>
      </c>
      <c r="K7" s="40">
        <f t="shared" si="0"/>
        <v>0</v>
      </c>
      <c r="L7" s="40">
        <f t="shared" si="0"/>
        <v>0</v>
      </c>
      <c r="M7" s="40">
        <f t="shared" si="0"/>
        <v>0</v>
      </c>
      <c r="N7" s="40">
        <f t="shared" si="0"/>
        <v>0</v>
      </c>
      <c r="O7" s="67"/>
      <c r="P7" s="63"/>
    </row>
    <row r="8" spans="2:16" s="3" customFormat="1" ht="20.25" customHeight="1">
      <c r="B8" s="61" t="s">
        <v>28</v>
      </c>
      <c r="C8" s="62"/>
      <c r="D8" s="62"/>
      <c r="E8" s="62"/>
      <c r="F8" s="62"/>
      <c r="G8" s="62"/>
      <c r="H8" s="62"/>
      <c r="I8" s="62"/>
      <c r="J8" s="62"/>
      <c r="K8" s="62"/>
      <c r="L8" s="62"/>
      <c r="M8" s="62"/>
      <c r="N8" s="62"/>
      <c r="O8" s="62"/>
      <c r="P8" s="70"/>
    </row>
    <row r="9" spans="2:16" s="3" customFormat="1" ht="15" customHeight="1">
      <c r="B9" s="57" t="s">
        <v>80</v>
      </c>
      <c r="C9" s="58"/>
      <c r="D9" s="58"/>
      <c r="E9" s="58"/>
      <c r="F9" s="58"/>
      <c r="G9" s="58"/>
      <c r="H9" s="58"/>
      <c r="I9" s="58"/>
      <c r="J9" s="58"/>
      <c r="K9" s="58"/>
      <c r="L9" s="58"/>
      <c r="M9" s="58"/>
      <c r="N9" s="58"/>
      <c r="O9" s="68"/>
      <c r="P9" s="37"/>
    </row>
    <row r="10" spans="2:16" s="3" customFormat="1" ht="15" customHeight="1">
      <c r="B10" s="10" t="s">
        <v>52</v>
      </c>
      <c r="C10" s="37"/>
      <c r="D10" s="37"/>
      <c r="E10" s="37"/>
      <c r="F10" s="37"/>
      <c r="G10" s="37"/>
      <c r="H10" s="37"/>
      <c r="I10" s="37"/>
      <c r="J10" s="37"/>
      <c r="K10" s="37"/>
      <c r="L10" s="37"/>
      <c r="M10" s="37"/>
      <c r="N10" s="37"/>
      <c r="O10" s="68">
        <f>SUM(C10:N10)</f>
        <v>0</v>
      </c>
      <c r="P10" s="37"/>
    </row>
    <row r="11" spans="2:16" s="3" customFormat="1" ht="15" customHeight="1">
      <c r="B11" s="10" t="s">
        <v>53</v>
      </c>
      <c r="C11" s="37"/>
      <c r="D11" s="37"/>
      <c r="E11" s="37"/>
      <c r="F11" s="37"/>
      <c r="G11" s="37"/>
      <c r="H11" s="37"/>
      <c r="I11" s="37"/>
      <c r="J11" s="37"/>
      <c r="K11" s="37"/>
      <c r="L11" s="37"/>
      <c r="M11" s="37"/>
      <c r="N11" s="37"/>
      <c r="O11" s="68">
        <f aca="true" t="shared" si="1" ref="O11:O16">SUM(C11:N11)</f>
        <v>0</v>
      </c>
      <c r="P11" s="37"/>
    </row>
    <row r="12" spans="2:16" s="3" customFormat="1" ht="15" customHeight="1">
      <c r="B12" s="10" t="s">
        <v>54</v>
      </c>
      <c r="C12" s="37"/>
      <c r="D12" s="37"/>
      <c r="E12" s="37"/>
      <c r="F12" s="37"/>
      <c r="G12" s="37"/>
      <c r="H12" s="37"/>
      <c r="I12" s="37"/>
      <c r="J12" s="37"/>
      <c r="K12" s="37"/>
      <c r="L12" s="37"/>
      <c r="M12" s="37"/>
      <c r="N12" s="37"/>
      <c r="O12" s="68">
        <f t="shared" si="1"/>
        <v>0</v>
      </c>
      <c r="P12" s="37"/>
    </row>
    <row r="13" spans="2:16" s="3" customFormat="1" ht="15" customHeight="1">
      <c r="B13" s="10" t="s">
        <v>56</v>
      </c>
      <c r="C13" s="37"/>
      <c r="D13" s="37"/>
      <c r="E13" s="37"/>
      <c r="F13" s="37"/>
      <c r="G13" s="37"/>
      <c r="H13" s="37"/>
      <c r="I13" s="37"/>
      <c r="J13" s="37"/>
      <c r="K13" s="37"/>
      <c r="L13" s="37"/>
      <c r="M13" s="37"/>
      <c r="N13" s="37"/>
      <c r="O13" s="68">
        <f t="shared" si="1"/>
        <v>0</v>
      </c>
      <c r="P13" s="37"/>
    </row>
    <row r="14" spans="2:16" s="3" customFormat="1" ht="15" customHeight="1">
      <c r="B14" s="10" t="s">
        <v>30</v>
      </c>
      <c r="C14" s="37"/>
      <c r="D14" s="37"/>
      <c r="E14" s="37"/>
      <c r="F14" s="37"/>
      <c r="G14" s="37"/>
      <c r="H14" s="37"/>
      <c r="I14" s="37"/>
      <c r="J14" s="37"/>
      <c r="K14" s="37"/>
      <c r="L14" s="37"/>
      <c r="M14" s="37"/>
      <c r="N14" s="37"/>
      <c r="O14" s="68">
        <f t="shared" si="1"/>
        <v>0</v>
      </c>
      <c r="P14" s="37"/>
    </row>
    <row r="15" spans="2:16" s="3" customFormat="1" ht="15" customHeight="1">
      <c r="B15" s="10" t="s">
        <v>31</v>
      </c>
      <c r="C15" s="37"/>
      <c r="D15" s="37"/>
      <c r="E15" s="37"/>
      <c r="F15" s="37"/>
      <c r="G15" s="37"/>
      <c r="H15" s="37"/>
      <c r="I15" s="37"/>
      <c r="J15" s="37"/>
      <c r="K15" s="37"/>
      <c r="L15" s="37"/>
      <c r="M15" s="37"/>
      <c r="N15" s="37"/>
      <c r="O15" s="68">
        <f t="shared" si="1"/>
        <v>0</v>
      </c>
      <c r="P15" s="37"/>
    </row>
    <row r="16" spans="2:16" s="3" customFormat="1" ht="15" customHeight="1">
      <c r="B16" s="10" t="s">
        <v>55</v>
      </c>
      <c r="C16" s="37"/>
      <c r="D16" s="37"/>
      <c r="E16" s="37"/>
      <c r="F16" s="37"/>
      <c r="G16" s="37"/>
      <c r="H16" s="37"/>
      <c r="I16" s="37"/>
      <c r="J16" s="37"/>
      <c r="K16" s="37"/>
      <c r="L16" s="37"/>
      <c r="M16" s="37"/>
      <c r="N16" s="37"/>
      <c r="O16" s="68">
        <f t="shared" si="1"/>
        <v>0</v>
      </c>
      <c r="P16" s="37"/>
    </row>
    <row r="17" spans="2:16" s="3" customFormat="1" ht="15" customHeight="1">
      <c r="B17" s="57" t="s">
        <v>81</v>
      </c>
      <c r="C17" s="58"/>
      <c r="D17" s="58"/>
      <c r="E17" s="58"/>
      <c r="F17" s="58"/>
      <c r="G17" s="58"/>
      <c r="H17" s="58"/>
      <c r="I17" s="58"/>
      <c r="J17" s="58"/>
      <c r="K17" s="58"/>
      <c r="L17" s="58"/>
      <c r="M17" s="58"/>
      <c r="N17" s="58"/>
      <c r="O17" s="68"/>
      <c r="P17" s="37"/>
    </row>
    <row r="18" spans="2:16" s="3" customFormat="1" ht="15" customHeight="1">
      <c r="B18" s="10" t="s">
        <v>57</v>
      </c>
      <c r="C18" s="37"/>
      <c r="D18" s="37"/>
      <c r="E18" s="37"/>
      <c r="F18" s="37"/>
      <c r="G18" s="37"/>
      <c r="H18" s="37"/>
      <c r="I18" s="37"/>
      <c r="J18" s="37"/>
      <c r="K18" s="37"/>
      <c r="L18" s="37"/>
      <c r="M18" s="37"/>
      <c r="N18" s="37"/>
      <c r="O18" s="68">
        <f>SUM(C18:N18)</f>
        <v>0</v>
      </c>
      <c r="P18" s="37"/>
    </row>
    <row r="19" spans="2:16" s="3" customFormat="1" ht="15" customHeight="1">
      <c r="B19" s="10" t="s">
        <v>59</v>
      </c>
      <c r="C19" s="37"/>
      <c r="D19" s="37"/>
      <c r="E19" s="37"/>
      <c r="F19" s="37"/>
      <c r="G19" s="37"/>
      <c r="H19" s="37"/>
      <c r="I19" s="37"/>
      <c r="J19" s="37"/>
      <c r="K19" s="37"/>
      <c r="L19" s="37"/>
      <c r="M19" s="37"/>
      <c r="N19" s="37"/>
      <c r="O19" s="68">
        <f aca="true" t="shared" si="2" ref="O19:O30">SUM(C19:N19)</f>
        <v>0</v>
      </c>
      <c r="P19" s="37"/>
    </row>
    <row r="20" spans="2:16" s="3" customFormat="1" ht="15" customHeight="1">
      <c r="B20" s="10" t="s">
        <v>58</v>
      </c>
      <c r="C20" s="37"/>
      <c r="D20" s="37"/>
      <c r="E20" s="37"/>
      <c r="F20" s="37"/>
      <c r="G20" s="37"/>
      <c r="H20" s="37"/>
      <c r="I20" s="37"/>
      <c r="J20" s="37"/>
      <c r="K20" s="37"/>
      <c r="L20" s="37"/>
      <c r="M20" s="37"/>
      <c r="N20" s="37"/>
      <c r="O20" s="68">
        <f t="shared" si="2"/>
        <v>0</v>
      </c>
      <c r="P20" s="37"/>
    </row>
    <row r="21" spans="2:16" s="3" customFormat="1" ht="15" customHeight="1">
      <c r="B21" s="10" t="s">
        <v>60</v>
      </c>
      <c r="C21" s="37"/>
      <c r="D21" s="37"/>
      <c r="E21" s="37"/>
      <c r="F21" s="37"/>
      <c r="G21" s="37"/>
      <c r="H21" s="37"/>
      <c r="I21" s="37"/>
      <c r="J21" s="37"/>
      <c r="K21" s="37"/>
      <c r="L21" s="37"/>
      <c r="M21" s="37"/>
      <c r="N21" s="37"/>
      <c r="O21" s="68">
        <f t="shared" si="2"/>
        <v>0</v>
      </c>
      <c r="P21" s="37"/>
    </row>
    <row r="22" spans="2:16" s="3" customFormat="1" ht="15" customHeight="1">
      <c r="B22" s="10" t="s">
        <v>61</v>
      </c>
      <c r="C22" s="37"/>
      <c r="D22" s="37"/>
      <c r="E22" s="37"/>
      <c r="F22" s="37"/>
      <c r="G22" s="37"/>
      <c r="H22" s="37"/>
      <c r="I22" s="37"/>
      <c r="J22" s="37"/>
      <c r="K22" s="37"/>
      <c r="L22" s="37"/>
      <c r="M22" s="37"/>
      <c r="N22" s="37"/>
      <c r="O22" s="68">
        <f t="shared" si="2"/>
        <v>0</v>
      </c>
      <c r="P22" s="37"/>
    </row>
    <row r="23" spans="2:16" s="3" customFormat="1" ht="15" customHeight="1">
      <c r="B23" s="10" t="s">
        <v>62</v>
      </c>
      <c r="C23" s="37"/>
      <c r="D23" s="37"/>
      <c r="E23" s="37"/>
      <c r="F23" s="37"/>
      <c r="G23" s="37"/>
      <c r="H23" s="37"/>
      <c r="I23" s="37"/>
      <c r="J23" s="37"/>
      <c r="K23" s="37"/>
      <c r="L23" s="37"/>
      <c r="M23" s="37"/>
      <c r="N23" s="37"/>
      <c r="O23" s="68">
        <f t="shared" si="2"/>
        <v>0</v>
      </c>
      <c r="P23" s="37"/>
    </row>
    <row r="24" spans="2:16" s="3" customFormat="1" ht="15" customHeight="1">
      <c r="B24" s="10" t="s">
        <v>29</v>
      </c>
      <c r="C24" s="37"/>
      <c r="D24" s="37"/>
      <c r="E24" s="37"/>
      <c r="F24" s="37"/>
      <c r="G24" s="37"/>
      <c r="H24" s="37"/>
      <c r="I24" s="37"/>
      <c r="J24" s="37"/>
      <c r="K24" s="37"/>
      <c r="L24" s="37"/>
      <c r="M24" s="37"/>
      <c r="N24" s="37"/>
      <c r="O24" s="68">
        <f t="shared" si="2"/>
        <v>0</v>
      </c>
      <c r="P24" s="37"/>
    </row>
    <row r="25" spans="2:16" s="3" customFormat="1" ht="15" customHeight="1">
      <c r="B25" s="10" t="s">
        <v>63</v>
      </c>
      <c r="C25" s="37"/>
      <c r="D25" s="37"/>
      <c r="E25" s="37"/>
      <c r="F25" s="37"/>
      <c r="G25" s="37"/>
      <c r="H25" s="37"/>
      <c r="I25" s="37"/>
      <c r="J25" s="37"/>
      <c r="K25" s="37"/>
      <c r="L25" s="37"/>
      <c r="M25" s="37"/>
      <c r="N25" s="37"/>
      <c r="O25" s="68">
        <f t="shared" si="2"/>
        <v>0</v>
      </c>
      <c r="P25" s="37"/>
    </row>
    <row r="26" spans="2:16" s="3" customFormat="1" ht="15" customHeight="1">
      <c r="B26" s="10" t="s">
        <v>64</v>
      </c>
      <c r="C26" s="37"/>
      <c r="D26" s="37"/>
      <c r="E26" s="37"/>
      <c r="F26" s="37"/>
      <c r="G26" s="37"/>
      <c r="H26" s="37"/>
      <c r="I26" s="37"/>
      <c r="J26" s="37"/>
      <c r="K26" s="37"/>
      <c r="L26" s="37"/>
      <c r="M26" s="37"/>
      <c r="N26" s="37"/>
      <c r="O26" s="68">
        <f t="shared" si="2"/>
        <v>0</v>
      </c>
      <c r="P26" s="37"/>
    </row>
    <row r="27" spans="2:16" s="3" customFormat="1" ht="15" customHeight="1">
      <c r="B27" s="10" t="s">
        <v>65</v>
      </c>
      <c r="C27" s="37"/>
      <c r="D27" s="37"/>
      <c r="E27" s="37"/>
      <c r="F27" s="37"/>
      <c r="G27" s="37"/>
      <c r="H27" s="37"/>
      <c r="I27" s="37"/>
      <c r="J27" s="37"/>
      <c r="K27" s="37"/>
      <c r="L27" s="37"/>
      <c r="M27" s="37"/>
      <c r="N27" s="37"/>
      <c r="O27" s="68">
        <f t="shared" si="2"/>
        <v>0</v>
      </c>
      <c r="P27" s="37"/>
    </row>
    <row r="28" spans="2:16" s="3" customFormat="1" ht="15" customHeight="1">
      <c r="B28" s="10" t="s">
        <v>66</v>
      </c>
      <c r="C28" s="37"/>
      <c r="D28" s="37"/>
      <c r="E28" s="37"/>
      <c r="F28" s="37"/>
      <c r="G28" s="37"/>
      <c r="H28" s="37"/>
      <c r="I28" s="37"/>
      <c r="J28" s="37"/>
      <c r="K28" s="37"/>
      <c r="L28" s="37"/>
      <c r="M28" s="37"/>
      <c r="N28" s="37"/>
      <c r="O28" s="68">
        <f t="shared" si="2"/>
        <v>0</v>
      </c>
      <c r="P28" s="37"/>
    </row>
    <row r="29" spans="2:16" s="3" customFormat="1" ht="15" customHeight="1">
      <c r="B29" s="10"/>
      <c r="C29" s="37"/>
      <c r="D29" s="37"/>
      <c r="E29" s="37"/>
      <c r="F29" s="37"/>
      <c r="G29" s="37"/>
      <c r="H29" s="37"/>
      <c r="I29" s="37"/>
      <c r="J29" s="37"/>
      <c r="K29" s="37"/>
      <c r="L29" s="37"/>
      <c r="M29" s="37"/>
      <c r="N29" s="37"/>
      <c r="O29" s="68">
        <f t="shared" si="2"/>
        <v>0</v>
      </c>
      <c r="P29" s="37"/>
    </row>
    <row r="30" spans="2:16" s="3" customFormat="1" ht="15" customHeight="1">
      <c r="B30" s="10"/>
      <c r="C30" s="37"/>
      <c r="D30" s="37"/>
      <c r="E30" s="37"/>
      <c r="F30" s="37"/>
      <c r="G30" s="37"/>
      <c r="H30" s="37"/>
      <c r="I30" s="37"/>
      <c r="J30" s="37"/>
      <c r="K30" s="37"/>
      <c r="L30" s="37"/>
      <c r="M30" s="37"/>
      <c r="N30" s="37"/>
      <c r="O30" s="68">
        <f t="shared" si="2"/>
        <v>0</v>
      </c>
      <c r="P30" s="37"/>
    </row>
    <row r="31" spans="2:16" s="4" customFormat="1" ht="20.25" customHeight="1">
      <c r="B31" s="13" t="s">
        <v>33</v>
      </c>
      <c r="C31" s="77">
        <f aca="true" t="shared" si="3" ref="C31:O31">SUM(C9:C30)</f>
        <v>0</v>
      </c>
      <c r="D31" s="77">
        <f t="shared" si="3"/>
        <v>0</v>
      </c>
      <c r="E31" s="77">
        <f t="shared" si="3"/>
        <v>0</v>
      </c>
      <c r="F31" s="77">
        <f t="shared" si="3"/>
        <v>0</v>
      </c>
      <c r="G31" s="77">
        <f t="shared" si="3"/>
        <v>0</v>
      </c>
      <c r="H31" s="77">
        <f t="shared" si="3"/>
        <v>0</v>
      </c>
      <c r="I31" s="77">
        <f t="shared" si="3"/>
        <v>0</v>
      </c>
      <c r="J31" s="77">
        <f t="shared" si="3"/>
        <v>0</v>
      </c>
      <c r="K31" s="77">
        <f t="shared" si="3"/>
        <v>0</v>
      </c>
      <c r="L31" s="77">
        <f t="shared" si="3"/>
        <v>0</v>
      </c>
      <c r="M31" s="77">
        <f t="shared" si="3"/>
        <v>0</v>
      </c>
      <c r="N31" s="77">
        <f t="shared" si="3"/>
        <v>0</v>
      </c>
      <c r="O31" s="78">
        <f t="shared" si="3"/>
        <v>0</v>
      </c>
      <c r="P31" s="79"/>
    </row>
    <row r="32" spans="2:16" s="3" customFormat="1" ht="15" customHeight="1">
      <c r="B32" s="10" t="s">
        <v>69</v>
      </c>
      <c r="C32" s="80"/>
      <c r="D32" s="80"/>
      <c r="E32" s="80"/>
      <c r="F32" s="80"/>
      <c r="G32" s="80"/>
      <c r="H32" s="80"/>
      <c r="I32" s="80"/>
      <c r="J32" s="80"/>
      <c r="K32" s="80"/>
      <c r="L32" s="80"/>
      <c r="M32" s="80"/>
      <c r="N32" s="80"/>
      <c r="O32" s="81"/>
      <c r="P32" s="82"/>
    </row>
    <row r="33" spans="2:16" s="3" customFormat="1" ht="15" customHeight="1">
      <c r="B33" s="10" t="s">
        <v>70</v>
      </c>
      <c r="C33" s="80"/>
      <c r="D33" s="80"/>
      <c r="E33" s="80"/>
      <c r="F33" s="80"/>
      <c r="G33" s="80"/>
      <c r="H33" s="80"/>
      <c r="I33" s="80"/>
      <c r="J33" s="80"/>
      <c r="K33" s="80"/>
      <c r="L33" s="80"/>
      <c r="M33" s="80"/>
      <c r="N33" s="80"/>
      <c r="O33" s="81"/>
      <c r="P33" s="82"/>
    </row>
    <row r="34" spans="2:16" s="3" customFormat="1" ht="15" customHeight="1">
      <c r="B34" s="10" t="s">
        <v>71</v>
      </c>
      <c r="C34" s="83"/>
      <c r="D34" s="83"/>
      <c r="E34" s="83"/>
      <c r="F34" s="83"/>
      <c r="G34" s="83"/>
      <c r="H34" s="83"/>
      <c r="I34" s="83"/>
      <c r="J34" s="83"/>
      <c r="K34" s="83"/>
      <c r="L34" s="83"/>
      <c r="M34" s="83"/>
      <c r="N34" s="83"/>
      <c r="O34" s="84"/>
      <c r="P34" s="85"/>
    </row>
    <row r="35" spans="2:16" s="3" customFormat="1" ht="15" customHeight="1">
      <c r="B35" s="10" t="s">
        <v>72</v>
      </c>
      <c r="C35" s="80"/>
      <c r="D35" s="80"/>
      <c r="E35" s="80"/>
      <c r="F35" s="80"/>
      <c r="G35" s="80"/>
      <c r="H35" s="80"/>
      <c r="I35" s="80"/>
      <c r="J35" s="80"/>
      <c r="K35" s="80"/>
      <c r="L35" s="80"/>
      <c r="M35" s="80"/>
      <c r="N35" s="80"/>
      <c r="O35" s="81"/>
      <c r="P35" s="82"/>
    </row>
    <row r="36" spans="2:16" s="3" customFormat="1" ht="20.25" customHeight="1">
      <c r="B36" s="13" t="s">
        <v>34</v>
      </c>
      <c r="C36" s="77">
        <f>C32+C33+C34+C35</f>
        <v>0</v>
      </c>
      <c r="D36" s="77">
        <f aca="true" t="shared" si="4" ref="D36:N36">D32+D33+D34+D35</f>
        <v>0</v>
      </c>
      <c r="E36" s="77">
        <f t="shared" si="4"/>
        <v>0</v>
      </c>
      <c r="F36" s="77">
        <f t="shared" si="4"/>
        <v>0</v>
      </c>
      <c r="G36" s="77">
        <f t="shared" si="4"/>
        <v>0</v>
      </c>
      <c r="H36" s="77">
        <f t="shared" si="4"/>
        <v>0</v>
      </c>
      <c r="I36" s="77">
        <f t="shared" si="4"/>
        <v>0</v>
      </c>
      <c r="J36" s="77">
        <f t="shared" si="4"/>
        <v>0</v>
      </c>
      <c r="K36" s="77">
        <f t="shared" si="4"/>
        <v>0</v>
      </c>
      <c r="L36" s="77">
        <f t="shared" si="4"/>
        <v>0</v>
      </c>
      <c r="M36" s="77">
        <f t="shared" si="4"/>
        <v>0</v>
      </c>
      <c r="N36" s="77">
        <f t="shared" si="4"/>
        <v>0</v>
      </c>
      <c r="O36" s="78">
        <f>SUM(C36:N36)</f>
        <v>0</v>
      </c>
      <c r="P36" s="79"/>
    </row>
    <row r="37" spans="2:16" s="3" customFormat="1" ht="20.25" customHeight="1">
      <c r="B37" s="11" t="s">
        <v>35</v>
      </c>
      <c r="C37" s="86"/>
      <c r="D37" s="86"/>
      <c r="E37" s="86"/>
      <c r="F37" s="86"/>
      <c r="G37" s="86"/>
      <c r="H37" s="86"/>
      <c r="I37" s="86"/>
      <c r="J37" s="86"/>
      <c r="K37" s="86"/>
      <c r="L37" s="86"/>
      <c r="M37" s="86"/>
      <c r="N37" s="86"/>
      <c r="O37" s="87"/>
      <c r="P37" s="82"/>
    </row>
    <row r="38" spans="2:16" s="4" customFormat="1" ht="20.25" customHeight="1">
      <c r="B38" s="64" t="s">
        <v>32</v>
      </c>
      <c r="C38" s="88">
        <f aca="true" t="shared" si="5" ref="C38:N38">C7-(C31+C36+C37)</f>
        <v>830</v>
      </c>
      <c r="D38" s="88">
        <f t="shared" si="5"/>
        <v>1800</v>
      </c>
      <c r="E38" s="88">
        <f t="shared" si="5"/>
        <v>5950</v>
      </c>
      <c r="F38" s="88">
        <f t="shared" si="5"/>
        <v>0</v>
      </c>
      <c r="G38" s="88">
        <f t="shared" si="5"/>
        <v>0</v>
      </c>
      <c r="H38" s="88">
        <f t="shared" si="5"/>
        <v>0</v>
      </c>
      <c r="I38" s="88">
        <f t="shared" si="5"/>
        <v>0</v>
      </c>
      <c r="J38" s="88">
        <f t="shared" si="5"/>
        <v>0</v>
      </c>
      <c r="K38" s="88">
        <f t="shared" si="5"/>
        <v>0</v>
      </c>
      <c r="L38" s="88">
        <f t="shared" si="5"/>
        <v>0</v>
      </c>
      <c r="M38" s="88">
        <f t="shared" si="5"/>
        <v>0</v>
      </c>
      <c r="N38" s="88">
        <f t="shared" si="5"/>
        <v>0</v>
      </c>
      <c r="O38" s="78">
        <f>SUM(C38:N38)</f>
        <v>8580</v>
      </c>
      <c r="P38" s="79"/>
    </row>
    <row r="39" spans="2:16" s="3" customFormat="1" ht="15" customHeight="1">
      <c r="B39" s="12" t="s">
        <v>36</v>
      </c>
      <c r="C39" s="89"/>
      <c r="D39" s="89"/>
      <c r="E39" s="89"/>
      <c r="F39" s="89"/>
      <c r="G39" s="89"/>
      <c r="H39" s="89"/>
      <c r="I39" s="89"/>
      <c r="J39" s="89"/>
      <c r="K39" s="89"/>
      <c r="L39" s="89"/>
      <c r="M39" s="89"/>
      <c r="N39" s="89"/>
      <c r="O39" s="90"/>
      <c r="P39" s="82"/>
    </row>
    <row r="40" spans="2:16" s="3" customFormat="1" ht="15" customHeight="1">
      <c r="B40" s="9" t="s">
        <v>37</v>
      </c>
      <c r="C40" s="80"/>
      <c r="D40" s="80"/>
      <c r="E40" s="80"/>
      <c r="F40" s="80"/>
      <c r="G40" s="80"/>
      <c r="H40" s="80"/>
      <c r="I40" s="80"/>
      <c r="J40" s="80"/>
      <c r="K40" s="80"/>
      <c r="L40" s="80"/>
      <c r="M40" s="80"/>
      <c r="N40" s="80"/>
      <c r="O40" s="81"/>
      <c r="P40" s="82"/>
    </row>
    <row r="41" spans="2:16" s="4" customFormat="1" ht="30">
      <c r="B41" s="14" t="s">
        <v>73</v>
      </c>
      <c r="C41" s="88">
        <f>C31+C36+C37+C39+C40</f>
        <v>0</v>
      </c>
      <c r="D41" s="88">
        <f aca="true" t="shared" si="6" ref="D41:N41">D31+D36+D37+D39+D40</f>
        <v>0</v>
      </c>
      <c r="E41" s="88">
        <f t="shared" si="6"/>
        <v>0</v>
      </c>
      <c r="F41" s="88">
        <f t="shared" si="6"/>
        <v>0</v>
      </c>
      <c r="G41" s="88">
        <f t="shared" si="6"/>
        <v>0</v>
      </c>
      <c r="H41" s="88">
        <f t="shared" si="6"/>
        <v>0</v>
      </c>
      <c r="I41" s="88">
        <f t="shared" si="6"/>
        <v>0</v>
      </c>
      <c r="J41" s="88">
        <f t="shared" si="6"/>
        <v>0</v>
      </c>
      <c r="K41" s="88">
        <f t="shared" si="6"/>
        <v>0</v>
      </c>
      <c r="L41" s="88">
        <f t="shared" si="6"/>
        <v>0</v>
      </c>
      <c r="M41" s="88">
        <f t="shared" si="6"/>
        <v>0</v>
      </c>
      <c r="N41" s="88">
        <f t="shared" si="6"/>
        <v>0</v>
      </c>
      <c r="O41" s="78">
        <f>SUM(C41:N41)</f>
        <v>0</v>
      </c>
      <c r="P41" s="79"/>
    </row>
    <row r="42" spans="2:16" s="3" customFormat="1" ht="15" customHeight="1">
      <c r="B42" s="9" t="s">
        <v>75</v>
      </c>
      <c r="C42" s="80"/>
      <c r="D42" s="80"/>
      <c r="E42" s="80"/>
      <c r="F42" s="80"/>
      <c r="G42" s="80"/>
      <c r="H42" s="80"/>
      <c r="I42" s="80"/>
      <c r="J42" s="80"/>
      <c r="K42" s="80"/>
      <c r="L42" s="80"/>
      <c r="M42" s="80"/>
      <c r="N42" s="80"/>
      <c r="O42" s="81"/>
      <c r="P42" s="82"/>
    </row>
    <row r="43" spans="2:16" s="3" customFormat="1" ht="15" customHeight="1">
      <c r="B43" s="11" t="s">
        <v>74</v>
      </c>
      <c r="C43" s="86"/>
      <c r="D43" s="86"/>
      <c r="E43" s="86"/>
      <c r="F43" s="86"/>
      <c r="G43" s="86"/>
      <c r="H43" s="86"/>
      <c r="I43" s="86"/>
      <c r="J43" s="86"/>
      <c r="K43" s="86"/>
      <c r="L43" s="86"/>
      <c r="M43" s="86"/>
      <c r="N43" s="86"/>
      <c r="O43" s="87"/>
      <c r="P43" s="82"/>
    </row>
    <row r="44" spans="2:16" s="4" customFormat="1" ht="45.75" thickBot="1">
      <c r="B44" s="15" t="s">
        <v>76</v>
      </c>
      <c r="C44" s="91">
        <f>(C7-C41)+C42-C43</f>
        <v>830</v>
      </c>
      <c r="D44" s="91">
        <f aca="true" t="shared" si="7" ref="D44:N44">(D7-D41)+D42-D43</f>
        <v>1800</v>
      </c>
      <c r="E44" s="91">
        <f t="shared" si="7"/>
        <v>5950</v>
      </c>
      <c r="F44" s="91">
        <f t="shared" si="7"/>
        <v>0</v>
      </c>
      <c r="G44" s="91">
        <f t="shared" si="7"/>
        <v>0</v>
      </c>
      <c r="H44" s="91">
        <f t="shared" si="7"/>
        <v>0</v>
      </c>
      <c r="I44" s="91">
        <f t="shared" si="7"/>
        <v>0</v>
      </c>
      <c r="J44" s="91">
        <f t="shared" si="7"/>
        <v>0</v>
      </c>
      <c r="K44" s="91">
        <f t="shared" si="7"/>
        <v>0</v>
      </c>
      <c r="L44" s="91">
        <f t="shared" si="7"/>
        <v>0</v>
      </c>
      <c r="M44" s="91">
        <f t="shared" si="7"/>
        <v>0</v>
      </c>
      <c r="N44" s="91">
        <f t="shared" si="7"/>
        <v>0</v>
      </c>
      <c r="O44" s="92">
        <f>SUM(C44:N44)</f>
        <v>8580</v>
      </c>
      <c r="P44" s="79"/>
    </row>
  </sheetData>
  <sheetProtection/>
  <mergeCells count="1">
    <mergeCell ref="B2:O2"/>
  </mergeCell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BI35</dc:creator>
  <cp:keywords/>
  <dc:description/>
  <cp:lastModifiedBy>Solenn Paquet</cp:lastModifiedBy>
  <cp:lastPrinted>2014-02-14T08:17:29Z</cp:lastPrinted>
  <dcterms:created xsi:type="dcterms:W3CDTF">2011-12-13T11:36:39Z</dcterms:created>
  <dcterms:modified xsi:type="dcterms:W3CDTF">2024-03-12T11:16:55Z</dcterms:modified>
  <cp:category/>
  <cp:version/>
  <cp:contentType/>
  <cp:contentStatus/>
</cp:coreProperties>
</file>